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95" windowHeight="4815" activeTab="0"/>
  </bookViews>
  <sheets>
    <sheet name="Wykaz nr 5" sheetId="1" r:id="rId1"/>
  </sheets>
  <definedNames/>
  <calcPr fullCalcOnLoad="1"/>
</workbook>
</file>

<file path=xl/sharedStrings.xml><?xml version="1.0" encoding="utf-8"?>
<sst xmlns="http://schemas.openxmlformats.org/spreadsheetml/2006/main" count="343" uniqueCount="126">
  <si>
    <t>ADRES</t>
  </si>
  <si>
    <t>PRUSA 16</t>
  </si>
  <si>
    <t>KALINKOWA 67</t>
  </si>
  <si>
    <t>KONARSKIEGO 35A</t>
  </si>
  <si>
    <t>KONARSKIEGO 37A</t>
  </si>
  <si>
    <t>LIBELTA 13</t>
  </si>
  <si>
    <t>LOTNICZA 15</t>
  </si>
  <si>
    <t>LOTNICZA 17</t>
  </si>
  <si>
    <t>NARUTOWICZA 21</t>
  </si>
  <si>
    <t>TYTONIOWA 2</t>
  </si>
  <si>
    <t>WAWRZYNIAKA 15</t>
  </si>
  <si>
    <t>FOCHA 10,10A</t>
  </si>
  <si>
    <t>KOśCIELNA 12</t>
  </si>
  <si>
    <t>MICKIEWICZA 16B</t>
  </si>
  <si>
    <t>MONIUSZKI  6A,6B</t>
  </si>
  <si>
    <t>RAPACKIEGO 64</t>
  </si>
  <si>
    <t>RAPACKIEGO 68/70</t>
  </si>
  <si>
    <t>RYBACKA  5,5A,5B</t>
  </si>
  <si>
    <t>RYBACKA 27 C,D</t>
  </si>
  <si>
    <t>SIKORSKIEGO 10</t>
  </si>
  <si>
    <t>SPICHRZOWA 29</t>
  </si>
  <si>
    <t>SPICHRZOWA 55</t>
  </si>
  <si>
    <t>ZAMKOWA  7B</t>
  </si>
  <si>
    <t>ARMII KRAJOWEJ 32</t>
  </si>
  <si>
    <t>FORTECZNA  2/4</t>
  </si>
  <si>
    <t>KOśCIUSZKI 6,6A</t>
  </si>
  <si>
    <t>KOśCIUSZKI  7</t>
  </si>
  <si>
    <t>KOśCIUSZKI 42</t>
  </si>
  <si>
    <t>LIPOWA 42</t>
  </si>
  <si>
    <t>LIPOWA 48</t>
  </si>
  <si>
    <t>PONIATOWSKIEGO  6</t>
  </si>
  <si>
    <t>NARUTOWICZA 21A</t>
  </si>
  <si>
    <t>KASPROWICZA 47</t>
  </si>
  <si>
    <t>RAPACKIEGO 48</t>
  </si>
  <si>
    <t>FOCHA 22</t>
  </si>
  <si>
    <t>PADEREWSKIEGO 225</t>
  </si>
  <si>
    <t>LP.</t>
  </si>
  <si>
    <t>BRZEŹNA 10A</t>
  </si>
  <si>
    <t>SPORTOWCóW 1-3</t>
  </si>
  <si>
    <t>CHEłMIńSKA 109</t>
  </si>
  <si>
    <t>CHEłMIńSKA  1,1A</t>
  </si>
  <si>
    <t>CHEłMIńSKA 23</t>
  </si>
  <si>
    <t>FOCHA 22-LOK.Uż</t>
  </si>
  <si>
    <t>SKłODOWSKIEJ 14A</t>
  </si>
  <si>
    <t>KOS.GDYńSKICH 7B</t>
  </si>
  <si>
    <t>JAGIEŁŁY 5</t>
  </si>
  <si>
    <t>KOśCIUSZKI 32,PUłASK.15</t>
  </si>
  <si>
    <t>LEGIONóW 30A</t>
  </si>
  <si>
    <t>NADGóRNA  8</t>
  </si>
  <si>
    <t>NADGóRNA 11,11A</t>
  </si>
  <si>
    <t>NADGóRNA 59/61</t>
  </si>
  <si>
    <t>PUłASKIEGO 13,13B,13C</t>
  </si>
  <si>
    <t>SŁOWACKIEGO  6</t>
  </si>
  <si>
    <t>TYSIĄCLECIA 97</t>
  </si>
  <si>
    <t>WĄSKA 19B</t>
  </si>
  <si>
    <t>KRUSZELNICKIEGO 1-DREWPŁ</t>
  </si>
  <si>
    <t>DĄBROWSKIEGO 11/13-L. UZ</t>
  </si>
  <si>
    <t>DĄBROWSKIEGO 15-BIURA</t>
  </si>
  <si>
    <t>KORCZAKA 21-lok. użytk.</t>
  </si>
  <si>
    <t>PARKOWA 35-lok. użytk.</t>
  </si>
  <si>
    <t>BRZEŹNA 10</t>
  </si>
  <si>
    <t>POW. UŻYTK.</t>
  </si>
  <si>
    <t>CHEŁMINSKA  91</t>
  </si>
  <si>
    <t>DROGA ŁAKOWA  28</t>
  </si>
  <si>
    <t>DROGA ŁAKOWA 102/104</t>
  </si>
  <si>
    <t>KĘPOWA 5</t>
  </si>
  <si>
    <t>SZOSA TORUŃSKA 76</t>
  </si>
  <si>
    <t>SZOSA TORUŃSKA 78</t>
  </si>
  <si>
    <t>GŁOWACKIEGO 6</t>
  </si>
  <si>
    <t>GŁOWACKIEGO 6A</t>
  </si>
  <si>
    <t>JAGIEŁŁY 5A</t>
  </si>
  <si>
    <t>KALINKOWA 80LOK.UŻYTK.</t>
  </si>
  <si>
    <t>WĄSKA 25</t>
  </si>
  <si>
    <t>WARTOŚĆ ZŁ/M2</t>
  </si>
  <si>
    <t>BATOREGO 16-18 (TYLKO UDZIAŁ)</t>
  </si>
  <si>
    <t>DWORCOWA 37 (TYLKO UDZIAŁ)</t>
  </si>
  <si>
    <t>WARTOŚĆ DO UBEZPIECZENIA</t>
  </si>
  <si>
    <t>(wg ceny za m2)</t>
  </si>
  <si>
    <t>NADGÓRNA 51</t>
  </si>
  <si>
    <t>LIPOWA 35</t>
  </si>
  <si>
    <r>
      <t>DWORCOWA 39</t>
    </r>
    <r>
      <rPr>
        <sz val="10"/>
        <color indexed="10"/>
        <rFont val="Arial"/>
        <family val="2"/>
      </rPr>
      <t xml:space="preserve"> </t>
    </r>
  </si>
  <si>
    <t xml:space="preserve"> </t>
  </si>
  <si>
    <t>RAPACKIEGO 37/59 NIEMIESZK.</t>
  </si>
  <si>
    <t>TORUńSKA 38A  NIEMIESZK.</t>
  </si>
  <si>
    <t>KOśCIUSZKI 30  NIEMIESZK.</t>
  </si>
  <si>
    <t>BATOREGO 2-4 (UDZIAŁ)</t>
  </si>
  <si>
    <t>BATOREGO 6-8 (UDZIAŁ)</t>
  </si>
  <si>
    <t>DWORCOWA 17-21A (UDZIAŁ)</t>
  </si>
  <si>
    <t>MONIUSZKI 22-28 (UDZIAŁ)</t>
  </si>
  <si>
    <t>PRUSA 10 LOKAL UŻYTKOWY</t>
  </si>
  <si>
    <t>DĄBROWSKIEGO 11/13 LECZNICA</t>
  </si>
  <si>
    <t>ROK BUDOWY</t>
  </si>
  <si>
    <t>KLASA</t>
  </si>
  <si>
    <t xml:space="preserve">Liczba lokali mieszkalnych </t>
  </si>
  <si>
    <t xml:space="preserve">Liczba lokali użytkowych </t>
  </si>
  <si>
    <t>KOŚCIUSZKI 4 (udział gminy)</t>
  </si>
  <si>
    <t>POCZTOWA 1 plac zabaw</t>
  </si>
  <si>
    <t>II</t>
  </si>
  <si>
    <t>I</t>
  </si>
  <si>
    <t>teren</t>
  </si>
  <si>
    <t>KONARSKIEGO 37B</t>
  </si>
  <si>
    <t>SPORTOWCÓW 10/58</t>
  </si>
  <si>
    <t>KOPERNIKA 2/99</t>
  </si>
  <si>
    <t>SPORTOWCÓW 18 (UDZIAŁ)</t>
  </si>
  <si>
    <t>G</t>
  </si>
  <si>
    <t>DĄBROWSKIEGO 15 LOKAL UŻYTK.</t>
  </si>
  <si>
    <t xml:space="preserve">ŚNIADECKICH 6     </t>
  </si>
  <si>
    <t>GMINA</t>
  </si>
  <si>
    <t>CZERWONODWORNA4/CHEŁMIŃSKA  lok.uzytk</t>
  </si>
  <si>
    <t>P</t>
  </si>
  <si>
    <t>PUłASKIEGO 28,28A</t>
  </si>
  <si>
    <t>S</t>
  </si>
  <si>
    <t>DROGA MAZOWIECKA 22</t>
  </si>
  <si>
    <t xml:space="preserve">DROGA POMORSKA 1 </t>
  </si>
  <si>
    <t>DROGA POMORSKA  3</t>
  </si>
  <si>
    <t>DROGA KASZUBSKA 1</t>
  </si>
  <si>
    <t>DROGA KASZUBSKA 1LOK.UŹYTK.</t>
  </si>
  <si>
    <t>AL..23 STYCZNIA  6</t>
  </si>
  <si>
    <t>AL..23 STYCZNIA 54E</t>
  </si>
  <si>
    <t>AL..23 STYCZNIA 56 D-LOK.Uż</t>
  </si>
  <si>
    <t>AL..23 STYCZNIA 58</t>
  </si>
  <si>
    <t xml:space="preserve">KOS.GDYŃSKICH  7 , 7A,  </t>
  </si>
  <si>
    <t xml:space="preserve">TORUńSKA 38,  </t>
  </si>
  <si>
    <t>KARABINIERóW 6 LOK.UŻYTK.</t>
  </si>
  <si>
    <t>WIELKIE LNISKA 25</t>
  </si>
  <si>
    <t>Wykaz nr 5 - załącznik nr 14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</si>
</sst>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00"/>
    <numFmt numFmtId="166" formatCode="0.00000"/>
    <numFmt numFmtId="167" formatCode="0.0000"/>
    <numFmt numFmtId="168" formatCode="0.000"/>
    <numFmt numFmtId="169" formatCode="0.000%"/>
  </numFmts>
  <fonts count="3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left" wrapText="1"/>
    </xf>
    <xf numFmtId="4" fontId="2" fillId="33" borderId="12" xfId="0" applyNumberFormat="1" applyFont="1" applyFill="1" applyBorder="1" applyAlignment="1">
      <alignment horizontal="left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4" fontId="2" fillId="33" borderId="15" xfId="0" applyNumberFormat="1" applyFont="1" applyFill="1" applyBorder="1" applyAlignment="1">
      <alignment horizontal="left" wrapText="1"/>
    </xf>
    <xf numFmtId="4" fontId="2" fillId="33" borderId="15" xfId="0" applyNumberFormat="1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34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2" fillId="33" borderId="13" xfId="0" applyNumberFormat="1" applyFont="1" applyFill="1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1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2" fillId="33" borderId="15" xfId="0" applyNumberFormat="1" applyFont="1" applyFill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2" fontId="2" fillId="33" borderId="15" xfId="0" applyNumberFormat="1" applyFont="1" applyFill="1" applyBorder="1" applyAlignment="1">
      <alignment horizontal="center" wrapText="1"/>
    </xf>
    <xf numFmtId="2" fontId="2" fillId="33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8515625" style="0" customWidth="1"/>
    <col min="2" max="2" width="34.57421875" style="0" customWidth="1"/>
    <col min="3" max="3" width="5.421875" style="0" customWidth="1"/>
    <col min="4" max="4" width="12.7109375" style="0" customWidth="1"/>
    <col min="5" max="5" width="0.13671875" style="0" hidden="1" customWidth="1"/>
    <col min="6" max="6" width="11.00390625" style="0" customWidth="1"/>
    <col min="7" max="7" width="10.140625" style="0" customWidth="1"/>
    <col min="8" max="8" width="8.00390625" style="0" customWidth="1"/>
    <col min="9" max="9" width="9.00390625" style="0" customWidth="1"/>
    <col min="10" max="10" width="20.57421875" style="0" customWidth="1"/>
    <col min="11" max="11" width="9.140625" style="0" hidden="1" customWidth="1"/>
    <col min="12" max="12" width="13.57421875" style="0" customWidth="1"/>
  </cols>
  <sheetData>
    <row r="1" spans="1:2" ht="13.5" thickBot="1">
      <c r="A1" s="1"/>
      <c r="B1" s="1" t="s">
        <v>125</v>
      </c>
    </row>
    <row r="2" spans="1:12" ht="36" customHeight="1">
      <c r="A2" s="12" t="s">
        <v>36</v>
      </c>
      <c r="B2" s="27" t="s">
        <v>0</v>
      </c>
      <c r="C2" s="27" t="s">
        <v>81</v>
      </c>
      <c r="D2" s="42" t="s">
        <v>61</v>
      </c>
      <c r="E2" s="13" t="s">
        <v>76</v>
      </c>
      <c r="F2" s="40" t="s">
        <v>91</v>
      </c>
      <c r="G2" s="40" t="s">
        <v>92</v>
      </c>
      <c r="H2" s="40" t="s">
        <v>93</v>
      </c>
      <c r="I2" s="40" t="s">
        <v>94</v>
      </c>
      <c r="J2" s="14" t="s">
        <v>76</v>
      </c>
      <c r="K2" s="13" t="s">
        <v>73</v>
      </c>
      <c r="L2" s="14" t="s">
        <v>73</v>
      </c>
    </row>
    <row r="3" spans="1:12" ht="25.5" customHeight="1">
      <c r="A3" s="15"/>
      <c r="B3" s="6"/>
      <c r="C3" s="6" t="s">
        <v>107</v>
      </c>
      <c r="D3" s="43"/>
      <c r="E3" s="11" t="s">
        <v>77</v>
      </c>
      <c r="F3" s="41"/>
      <c r="G3" s="41"/>
      <c r="H3" s="41"/>
      <c r="I3" s="41"/>
      <c r="J3" s="21" t="s">
        <v>77</v>
      </c>
      <c r="K3" s="7"/>
      <c r="L3" s="7"/>
    </row>
    <row r="4" spans="1:12" ht="12.75" customHeight="1">
      <c r="A4" s="28">
        <v>1</v>
      </c>
      <c r="B4" s="3" t="s">
        <v>72</v>
      </c>
      <c r="C4" s="3" t="s">
        <v>109</v>
      </c>
      <c r="D4" s="8">
        <v>797.19</v>
      </c>
      <c r="E4" s="8">
        <f aca="true" t="shared" si="0" ref="E4:E21">K4*D4</f>
        <v>318876</v>
      </c>
      <c r="F4" s="22">
        <v>1951</v>
      </c>
      <c r="G4" s="25" t="s">
        <v>97</v>
      </c>
      <c r="H4" s="22">
        <v>12</v>
      </c>
      <c r="I4" s="22">
        <v>1</v>
      </c>
      <c r="J4" s="8">
        <f>E4*(1+50%)</f>
        <v>478314</v>
      </c>
      <c r="K4" s="8">
        <v>400</v>
      </c>
      <c r="L4" s="8">
        <f>K4*(1+50%)</f>
        <v>600</v>
      </c>
    </row>
    <row r="5" spans="1:12" ht="12.75" customHeight="1">
      <c r="A5" s="28">
        <v>2</v>
      </c>
      <c r="B5" s="3" t="s">
        <v>60</v>
      </c>
      <c r="C5" s="3" t="s">
        <v>104</v>
      </c>
      <c r="D5" s="8">
        <v>622.71</v>
      </c>
      <c r="E5" s="8">
        <f t="shared" si="0"/>
        <v>622710</v>
      </c>
      <c r="F5" s="22">
        <v>1890</v>
      </c>
      <c r="G5" s="25" t="s">
        <v>97</v>
      </c>
      <c r="H5" s="22">
        <v>9</v>
      </c>
      <c r="I5" s="22">
        <v>0</v>
      </c>
      <c r="J5" s="8">
        <v>622710</v>
      </c>
      <c r="K5" s="8">
        <v>1000</v>
      </c>
      <c r="L5" s="8">
        <v>1000</v>
      </c>
    </row>
    <row r="6" spans="1:12" ht="12.75" customHeight="1">
      <c r="A6" s="28">
        <v>3</v>
      </c>
      <c r="B6" s="3" t="s">
        <v>37</v>
      </c>
      <c r="C6" s="3" t="s">
        <v>104</v>
      </c>
      <c r="D6" s="8">
        <v>321.07</v>
      </c>
      <c r="E6" s="8">
        <f t="shared" si="0"/>
        <v>321070</v>
      </c>
      <c r="F6" s="22">
        <v>1890</v>
      </c>
      <c r="G6" s="25" t="s">
        <v>97</v>
      </c>
      <c r="H6" s="22">
        <v>10</v>
      </c>
      <c r="I6" s="22">
        <v>0</v>
      </c>
      <c r="J6" s="8">
        <v>321070</v>
      </c>
      <c r="K6" s="8">
        <v>1000</v>
      </c>
      <c r="L6" s="8">
        <v>1000</v>
      </c>
    </row>
    <row r="7" spans="1:12" ht="12.75" customHeight="1">
      <c r="A7" s="28">
        <v>4</v>
      </c>
      <c r="B7" s="3" t="s">
        <v>62</v>
      </c>
      <c r="C7" s="3" t="s">
        <v>104</v>
      </c>
      <c r="D7" s="8">
        <v>330.89</v>
      </c>
      <c r="E7" s="8">
        <f t="shared" si="0"/>
        <v>231623</v>
      </c>
      <c r="F7" s="22">
        <v>1890</v>
      </c>
      <c r="G7" s="25" t="s">
        <v>97</v>
      </c>
      <c r="H7" s="22">
        <v>8</v>
      </c>
      <c r="I7" s="22">
        <v>0</v>
      </c>
      <c r="J7" s="8">
        <v>330890</v>
      </c>
      <c r="K7" s="8">
        <v>700</v>
      </c>
      <c r="L7" s="8">
        <v>1000</v>
      </c>
    </row>
    <row r="8" spans="1:12" ht="12.75" customHeight="1">
      <c r="A8" s="28">
        <v>5</v>
      </c>
      <c r="B8" s="3" t="s">
        <v>63</v>
      </c>
      <c r="C8" s="3" t="s">
        <v>104</v>
      </c>
      <c r="D8" s="8">
        <v>234.88</v>
      </c>
      <c r="E8" s="8">
        <f t="shared" si="0"/>
        <v>105696</v>
      </c>
      <c r="F8" s="22">
        <v>1911</v>
      </c>
      <c r="G8" s="25" t="s">
        <v>97</v>
      </c>
      <c r="H8" s="22">
        <v>4</v>
      </c>
      <c r="I8" s="22">
        <v>0</v>
      </c>
      <c r="J8" s="8">
        <f>E8*(1+50%)</f>
        <v>158544</v>
      </c>
      <c r="K8" s="8">
        <v>450</v>
      </c>
      <c r="L8" s="8">
        <f>K8*(1+50%)</f>
        <v>675</v>
      </c>
    </row>
    <row r="9" spans="1:12" ht="12.75" customHeight="1">
      <c r="A9" s="28">
        <v>6</v>
      </c>
      <c r="B9" s="3" t="s">
        <v>64</v>
      </c>
      <c r="C9" s="3" t="s">
        <v>104</v>
      </c>
      <c r="D9" s="8">
        <v>364.84</v>
      </c>
      <c r="E9" s="8">
        <f t="shared" si="0"/>
        <v>164178</v>
      </c>
      <c r="F9" s="22">
        <v>1935</v>
      </c>
      <c r="G9" s="25" t="s">
        <v>97</v>
      </c>
      <c r="H9" s="22">
        <v>8</v>
      </c>
      <c r="I9" s="22">
        <v>0</v>
      </c>
      <c r="J9" s="8">
        <f>E9*(1+50%)</f>
        <v>246267</v>
      </c>
      <c r="K9" s="8">
        <v>450</v>
      </c>
      <c r="L9" s="8">
        <f>K9*(1+50%)</f>
        <v>675</v>
      </c>
    </row>
    <row r="10" spans="1:12" ht="12.75" customHeight="1">
      <c r="A10" s="28">
        <v>7</v>
      </c>
      <c r="B10" s="3" t="s">
        <v>2</v>
      </c>
      <c r="C10" s="3" t="s">
        <v>104</v>
      </c>
      <c r="D10" s="8">
        <v>3467.82</v>
      </c>
      <c r="E10" s="8">
        <f t="shared" si="0"/>
        <v>3467820</v>
      </c>
      <c r="F10" s="22">
        <v>1853</v>
      </c>
      <c r="G10" s="25" t="s">
        <v>97</v>
      </c>
      <c r="H10" s="22">
        <v>58</v>
      </c>
      <c r="I10" s="22">
        <v>0</v>
      </c>
      <c r="J10" s="8">
        <v>3467820</v>
      </c>
      <c r="K10" s="8">
        <v>1000</v>
      </c>
      <c r="L10" s="8">
        <v>1000</v>
      </c>
    </row>
    <row r="11" spans="1:12" ht="12.75" customHeight="1">
      <c r="A11" s="28">
        <v>8</v>
      </c>
      <c r="B11" s="3" t="s">
        <v>71</v>
      </c>
      <c r="C11" s="3" t="s">
        <v>104</v>
      </c>
      <c r="D11" s="8">
        <v>67.8</v>
      </c>
      <c r="E11" s="8">
        <f t="shared" si="0"/>
        <v>40680</v>
      </c>
      <c r="F11" s="22">
        <v>1958</v>
      </c>
      <c r="G11" s="25" t="s">
        <v>98</v>
      </c>
      <c r="H11" s="22">
        <v>0</v>
      </c>
      <c r="I11" s="22">
        <v>1</v>
      </c>
      <c r="J11" s="8">
        <v>30510</v>
      </c>
      <c r="K11" s="8">
        <v>600</v>
      </c>
      <c r="L11" s="8">
        <v>450</v>
      </c>
    </row>
    <row r="12" spans="1:12" ht="12.75" customHeight="1">
      <c r="A12" s="28">
        <v>9</v>
      </c>
      <c r="B12" s="3" t="s">
        <v>115</v>
      </c>
      <c r="C12" s="3" t="s">
        <v>104</v>
      </c>
      <c r="D12" s="8">
        <v>484.02</v>
      </c>
      <c r="E12" s="8">
        <f t="shared" si="0"/>
        <v>290412</v>
      </c>
      <c r="F12" s="22">
        <v>1908</v>
      </c>
      <c r="G12" s="25" t="s">
        <v>97</v>
      </c>
      <c r="H12" s="22">
        <v>5</v>
      </c>
      <c r="I12" s="22">
        <v>0</v>
      </c>
      <c r="J12" s="8">
        <f>E12*(1+50%)</f>
        <v>435618</v>
      </c>
      <c r="K12" s="8">
        <v>600</v>
      </c>
      <c r="L12" s="8">
        <f>K12*(1+50%)</f>
        <v>900</v>
      </c>
    </row>
    <row r="13" spans="1:12" ht="12.75" customHeight="1">
      <c r="A13" s="28">
        <v>10</v>
      </c>
      <c r="B13" s="3" t="s">
        <v>116</v>
      </c>
      <c r="C13" s="3" t="s">
        <v>104</v>
      </c>
      <c r="D13" s="8">
        <v>30</v>
      </c>
      <c r="E13" s="8">
        <f t="shared" si="0"/>
        <v>6000</v>
      </c>
      <c r="F13" s="22">
        <v>1810</v>
      </c>
      <c r="G13" s="25" t="s">
        <v>97</v>
      </c>
      <c r="H13" s="22">
        <v>0</v>
      </c>
      <c r="I13" s="22">
        <v>1</v>
      </c>
      <c r="J13" s="8">
        <v>9000</v>
      </c>
      <c r="K13" s="8">
        <v>200</v>
      </c>
      <c r="L13" s="8">
        <v>300</v>
      </c>
    </row>
    <row r="14" spans="1:12" ht="12.75" customHeight="1">
      <c r="A14" s="28">
        <v>11</v>
      </c>
      <c r="B14" s="3" t="s">
        <v>65</v>
      </c>
      <c r="C14" s="3" t="s">
        <v>109</v>
      </c>
      <c r="D14" s="8">
        <v>482.78</v>
      </c>
      <c r="E14" s="8">
        <f t="shared" si="0"/>
        <v>168973</v>
      </c>
      <c r="F14" s="22">
        <v>1953</v>
      </c>
      <c r="G14" s="25" t="s">
        <v>97</v>
      </c>
      <c r="H14" s="22">
        <v>16</v>
      </c>
      <c r="I14" s="22">
        <v>0</v>
      </c>
      <c r="J14" s="8">
        <f>E14*(1+50%)</f>
        <v>253459.5</v>
      </c>
      <c r="K14" s="8">
        <v>350</v>
      </c>
      <c r="L14" s="8">
        <f>K14*(1+50%)</f>
        <v>525</v>
      </c>
    </row>
    <row r="15" spans="1:12" ht="12.75" customHeight="1">
      <c r="A15" s="28">
        <v>12</v>
      </c>
      <c r="B15" s="3" t="s">
        <v>3</v>
      </c>
      <c r="C15" s="3" t="s">
        <v>104</v>
      </c>
      <c r="D15" s="8">
        <v>596.39</v>
      </c>
      <c r="E15" s="8">
        <f t="shared" si="0"/>
        <v>596390</v>
      </c>
      <c r="F15" s="22">
        <v>1873</v>
      </c>
      <c r="G15" s="25" t="s">
        <v>98</v>
      </c>
      <c r="H15" s="22">
        <v>14</v>
      </c>
      <c r="I15" s="22">
        <v>0</v>
      </c>
      <c r="J15" s="8">
        <v>596390</v>
      </c>
      <c r="K15" s="8">
        <v>1000</v>
      </c>
      <c r="L15" s="8">
        <v>1000</v>
      </c>
    </row>
    <row r="16" spans="1:12" ht="12.75" customHeight="1">
      <c r="A16" s="28">
        <v>13</v>
      </c>
      <c r="B16" s="3" t="s">
        <v>4</v>
      </c>
      <c r="C16" s="3" t="s">
        <v>104</v>
      </c>
      <c r="D16" s="8">
        <v>582.79</v>
      </c>
      <c r="E16" s="8">
        <f t="shared" si="0"/>
        <v>582790</v>
      </c>
      <c r="F16" s="22">
        <v>1963</v>
      </c>
      <c r="G16" s="25" t="s">
        <v>98</v>
      </c>
      <c r="H16" s="22">
        <v>16</v>
      </c>
      <c r="I16" s="22">
        <v>0</v>
      </c>
      <c r="J16" s="8">
        <v>582790</v>
      </c>
      <c r="K16" s="8">
        <v>1000</v>
      </c>
      <c r="L16" s="8">
        <v>1000</v>
      </c>
    </row>
    <row r="17" spans="1:12" ht="12.75" customHeight="1">
      <c r="A17" s="28">
        <v>14</v>
      </c>
      <c r="B17" s="3" t="s">
        <v>100</v>
      </c>
      <c r="C17" s="3" t="s">
        <v>104</v>
      </c>
      <c r="D17" s="8">
        <v>603.3</v>
      </c>
      <c r="E17" s="8"/>
      <c r="F17" s="22">
        <v>1963</v>
      </c>
      <c r="G17" s="25" t="s">
        <v>98</v>
      </c>
      <c r="H17" s="22">
        <v>14</v>
      </c>
      <c r="I17" s="22">
        <v>0</v>
      </c>
      <c r="J17" s="8">
        <v>603300</v>
      </c>
      <c r="K17" s="8"/>
      <c r="L17" s="8">
        <v>1000</v>
      </c>
    </row>
    <row r="18" spans="1:12" ht="12.75" customHeight="1">
      <c r="A18" s="28">
        <v>15</v>
      </c>
      <c r="B18" s="4" t="s">
        <v>32</v>
      </c>
      <c r="C18" s="4" t="s">
        <v>104</v>
      </c>
      <c r="D18" s="9">
        <v>199.5</v>
      </c>
      <c r="E18" s="8">
        <f t="shared" si="0"/>
        <v>199500</v>
      </c>
      <c r="F18" s="22">
        <v>1975</v>
      </c>
      <c r="G18" s="25" t="s">
        <v>98</v>
      </c>
      <c r="H18" s="22">
        <v>3</v>
      </c>
      <c r="I18" s="22">
        <v>0</v>
      </c>
      <c r="J18" s="8">
        <v>122535</v>
      </c>
      <c r="K18" s="8">
        <v>1000</v>
      </c>
      <c r="L18" s="8">
        <v>1050</v>
      </c>
    </row>
    <row r="19" spans="1:12" ht="12.75" customHeight="1">
      <c r="A19" s="28">
        <v>16</v>
      </c>
      <c r="B19" s="3" t="s">
        <v>113</v>
      </c>
      <c r="C19" s="3" t="s">
        <v>104</v>
      </c>
      <c r="D19" s="8">
        <v>163.52</v>
      </c>
      <c r="E19" s="8">
        <f t="shared" si="0"/>
        <v>89936</v>
      </c>
      <c r="F19" s="22">
        <v>1910</v>
      </c>
      <c r="G19" s="25" t="s">
        <v>97</v>
      </c>
      <c r="H19" s="22">
        <v>4</v>
      </c>
      <c r="I19" s="22">
        <v>0</v>
      </c>
      <c r="J19" s="8">
        <f>E19*(1+50%)</f>
        <v>134904</v>
      </c>
      <c r="K19" s="8">
        <v>550</v>
      </c>
      <c r="L19" s="8">
        <f>K19*(1+50%)</f>
        <v>825</v>
      </c>
    </row>
    <row r="20" spans="1:12" ht="12.75" customHeight="1">
      <c r="A20" s="28">
        <v>17</v>
      </c>
      <c r="B20" s="3" t="s">
        <v>78</v>
      </c>
      <c r="C20" s="3" t="s">
        <v>104</v>
      </c>
      <c r="D20" s="8">
        <v>952.36</v>
      </c>
      <c r="E20" s="8">
        <f t="shared" si="0"/>
        <v>2115191.56</v>
      </c>
      <c r="F20" s="22">
        <v>2008</v>
      </c>
      <c r="G20" s="25" t="s">
        <v>98</v>
      </c>
      <c r="H20" s="22">
        <v>21</v>
      </c>
      <c r="I20" s="22">
        <v>0</v>
      </c>
      <c r="J20" s="8">
        <v>1449012</v>
      </c>
      <c r="K20" s="8">
        <v>2221</v>
      </c>
      <c r="L20" s="8">
        <v>1700</v>
      </c>
    </row>
    <row r="21" spans="1:12" ht="12.75" customHeight="1">
      <c r="A21" s="28">
        <v>18</v>
      </c>
      <c r="B21" s="3" t="s">
        <v>5</v>
      </c>
      <c r="C21" s="3" t="s">
        <v>104</v>
      </c>
      <c r="D21" s="8">
        <v>538.87</v>
      </c>
      <c r="E21" s="8">
        <f t="shared" si="0"/>
        <v>296378.5</v>
      </c>
      <c r="F21" s="22">
        <v>1942</v>
      </c>
      <c r="G21" s="25" t="s">
        <v>97</v>
      </c>
      <c r="H21" s="22">
        <v>5</v>
      </c>
      <c r="I21" s="22">
        <v>0</v>
      </c>
      <c r="J21" s="8">
        <f>E21*(1+50%)</f>
        <v>444567.75</v>
      </c>
      <c r="K21" s="8">
        <v>550</v>
      </c>
      <c r="L21" s="8">
        <f>K21*(1+50%)</f>
        <v>825</v>
      </c>
    </row>
    <row r="22" spans="1:12" ht="12.75" customHeight="1">
      <c r="A22" s="28">
        <v>19</v>
      </c>
      <c r="B22" s="4" t="s">
        <v>79</v>
      </c>
      <c r="C22" s="4" t="s">
        <v>104</v>
      </c>
      <c r="D22" s="9">
        <v>3530.1</v>
      </c>
      <c r="E22" s="10">
        <v>6900000</v>
      </c>
      <c r="F22" s="23">
        <v>2009</v>
      </c>
      <c r="G22" s="23" t="s">
        <v>98</v>
      </c>
      <c r="H22" s="23">
        <v>88</v>
      </c>
      <c r="I22" s="23">
        <v>0</v>
      </c>
      <c r="J22" s="8">
        <v>5295150</v>
      </c>
      <c r="K22" s="8">
        <v>1904</v>
      </c>
      <c r="L22" s="8">
        <v>1500</v>
      </c>
    </row>
    <row r="23" spans="1:12" ht="12.75" customHeight="1">
      <c r="A23" s="28">
        <v>20</v>
      </c>
      <c r="B23" s="3" t="s">
        <v>6</v>
      </c>
      <c r="C23" s="3" t="s">
        <v>104</v>
      </c>
      <c r="D23" s="8">
        <v>758.14</v>
      </c>
      <c r="E23" s="8">
        <f aca="true" t="shared" si="1" ref="E23:E57">K23*D23</f>
        <v>37907</v>
      </c>
      <c r="F23" s="22">
        <v>1935</v>
      </c>
      <c r="G23" s="25" t="s">
        <v>97</v>
      </c>
      <c r="H23" s="22">
        <v>16</v>
      </c>
      <c r="I23" s="22">
        <v>0</v>
      </c>
      <c r="J23" s="8">
        <v>540787.5</v>
      </c>
      <c r="K23" s="8">
        <v>50</v>
      </c>
      <c r="L23" s="18">
        <v>750</v>
      </c>
    </row>
    <row r="24" spans="1:12" ht="12.75" customHeight="1">
      <c r="A24" s="28">
        <v>21</v>
      </c>
      <c r="B24" s="3" t="s">
        <v>7</v>
      </c>
      <c r="C24" s="3" t="s">
        <v>104</v>
      </c>
      <c r="D24" s="8">
        <v>831.63</v>
      </c>
      <c r="E24" s="8">
        <f t="shared" si="1"/>
        <v>41581.5</v>
      </c>
      <c r="F24" s="22">
        <v>1935</v>
      </c>
      <c r="G24" s="25" t="s">
        <v>97</v>
      </c>
      <c r="H24" s="22">
        <v>18</v>
      </c>
      <c r="I24" s="22">
        <v>0</v>
      </c>
      <c r="J24" s="8">
        <v>561622.5</v>
      </c>
      <c r="K24" s="8">
        <v>50</v>
      </c>
      <c r="L24" s="18">
        <v>750</v>
      </c>
    </row>
    <row r="25" spans="1:12" ht="12.75" customHeight="1">
      <c r="A25" s="28">
        <v>22</v>
      </c>
      <c r="B25" s="3" t="s">
        <v>112</v>
      </c>
      <c r="C25" s="3" t="s">
        <v>104</v>
      </c>
      <c r="D25" s="8">
        <v>149.53</v>
      </c>
      <c r="E25" s="8">
        <f t="shared" si="1"/>
        <v>59812</v>
      </c>
      <c r="F25" s="22">
        <v>1950</v>
      </c>
      <c r="G25" s="25" t="s">
        <v>97</v>
      </c>
      <c r="H25" s="22">
        <v>2</v>
      </c>
      <c r="I25" s="22">
        <v>0</v>
      </c>
      <c r="J25" s="8">
        <f>E25*(1+50%)</f>
        <v>89718</v>
      </c>
      <c r="K25" s="8">
        <v>400</v>
      </c>
      <c r="L25" s="8">
        <f>K25*(1+50%)</f>
        <v>600</v>
      </c>
    </row>
    <row r="26" spans="1:12" ht="12.75" customHeight="1">
      <c r="A26" s="28">
        <v>23</v>
      </c>
      <c r="B26" s="3" t="s">
        <v>8</v>
      </c>
      <c r="C26" s="3" t="s">
        <v>109</v>
      </c>
      <c r="D26" s="8">
        <v>649.89</v>
      </c>
      <c r="E26" s="8">
        <f t="shared" si="1"/>
        <v>324945</v>
      </c>
      <c r="F26" s="22">
        <v>1895</v>
      </c>
      <c r="G26" s="25" t="s">
        <v>97</v>
      </c>
      <c r="H26" s="22">
        <v>9</v>
      </c>
      <c r="I26" s="22">
        <v>0</v>
      </c>
      <c r="J26" s="8">
        <f aca="true" t="shared" si="2" ref="J26:J85">E26*(1+50%)</f>
        <v>487417.5</v>
      </c>
      <c r="K26" s="8">
        <v>500</v>
      </c>
      <c r="L26" s="8">
        <f aca="true" t="shared" si="3" ref="L26:L57">K26*(1+50%)</f>
        <v>750</v>
      </c>
    </row>
    <row r="27" spans="1:12" ht="12.75" customHeight="1">
      <c r="A27" s="28">
        <v>24</v>
      </c>
      <c r="B27" s="3" t="s">
        <v>31</v>
      </c>
      <c r="C27" s="3" t="s">
        <v>109</v>
      </c>
      <c r="D27" s="8">
        <v>137.99</v>
      </c>
      <c r="E27" s="8">
        <f t="shared" si="1"/>
        <v>68995</v>
      </c>
      <c r="F27" s="22">
        <v>1895</v>
      </c>
      <c r="G27" s="25" t="s">
        <v>97</v>
      </c>
      <c r="H27" s="22">
        <v>4</v>
      </c>
      <c r="I27" s="22">
        <v>0</v>
      </c>
      <c r="J27" s="8">
        <f t="shared" si="2"/>
        <v>103492.5</v>
      </c>
      <c r="K27" s="8">
        <v>500</v>
      </c>
      <c r="L27" s="8">
        <f t="shared" si="3"/>
        <v>750</v>
      </c>
    </row>
    <row r="28" spans="1:12" ht="12.75" customHeight="1">
      <c r="A28" s="29">
        <v>25</v>
      </c>
      <c r="B28" s="30" t="s">
        <v>96</v>
      </c>
      <c r="C28" s="30" t="s">
        <v>104</v>
      </c>
      <c r="D28" s="18">
        <v>0</v>
      </c>
      <c r="E28" s="18">
        <f t="shared" si="1"/>
        <v>0</v>
      </c>
      <c r="F28" s="26">
        <v>1924</v>
      </c>
      <c r="G28" s="26" t="s">
        <v>99</v>
      </c>
      <c r="H28" s="26">
        <v>0</v>
      </c>
      <c r="I28" s="26">
        <v>0</v>
      </c>
      <c r="J28" s="18">
        <f t="shared" si="2"/>
        <v>0</v>
      </c>
      <c r="K28" s="18">
        <v>450</v>
      </c>
      <c r="L28" s="18">
        <f t="shared" si="3"/>
        <v>675</v>
      </c>
    </row>
    <row r="29" spans="1:12" ht="12.75" customHeight="1">
      <c r="A29" s="28">
        <v>26</v>
      </c>
      <c r="B29" s="3" t="s">
        <v>114</v>
      </c>
      <c r="C29" s="3" t="s">
        <v>104</v>
      </c>
      <c r="D29" s="8">
        <v>162.42</v>
      </c>
      <c r="E29" s="8">
        <f t="shared" si="1"/>
        <v>73089</v>
      </c>
      <c r="F29" s="22">
        <v>1910</v>
      </c>
      <c r="G29" s="25" t="s">
        <v>97</v>
      </c>
      <c r="H29" s="22">
        <v>4</v>
      </c>
      <c r="I29" s="22">
        <v>0</v>
      </c>
      <c r="J29" s="8">
        <f t="shared" si="2"/>
        <v>109633.5</v>
      </c>
      <c r="K29" s="8">
        <v>450</v>
      </c>
      <c r="L29" s="8">
        <f t="shared" si="3"/>
        <v>675</v>
      </c>
    </row>
    <row r="30" spans="1:12" ht="12.75" customHeight="1">
      <c r="A30" s="28">
        <v>27</v>
      </c>
      <c r="B30" s="3" t="s">
        <v>1</v>
      </c>
      <c r="C30" s="3" t="s">
        <v>104</v>
      </c>
      <c r="D30" s="8">
        <v>564.48</v>
      </c>
      <c r="E30" s="8">
        <f t="shared" si="1"/>
        <v>254016</v>
      </c>
      <c r="F30" s="22">
        <v>1943</v>
      </c>
      <c r="G30" s="25" t="s">
        <v>97</v>
      </c>
      <c r="H30" s="22">
        <v>6</v>
      </c>
      <c r="I30" s="22">
        <v>0</v>
      </c>
      <c r="J30" s="8">
        <f t="shared" si="2"/>
        <v>381024</v>
      </c>
      <c r="K30" s="8">
        <v>450</v>
      </c>
      <c r="L30" s="8">
        <f t="shared" si="3"/>
        <v>675</v>
      </c>
    </row>
    <row r="31" spans="1:12" ht="12.75" customHeight="1">
      <c r="A31" s="28">
        <v>28</v>
      </c>
      <c r="B31" s="4" t="s">
        <v>66</v>
      </c>
      <c r="C31" s="4" t="s">
        <v>104</v>
      </c>
      <c r="D31" s="8">
        <v>292.79</v>
      </c>
      <c r="E31" s="8">
        <f t="shared" si="1"/>
        <v>87837</v>
      </c>
      <c r="F31" s="22">
        <v>1912</v>
      </c>
      <c r="G31" s="25" t="s">
        <v>97</v>
      </c>
      <c r="H31" s="22">
        <v>2</v>
      </c>
      <c r="I31" s="22">
        <v>1</v>
      </c>
      <c r="J31" s="8">
        <f t="shared" si="2"/>
        <v>131755.5</v>
      </c>
      <c r="K31" s="8">
        <v>300</v>
      </c>
      <c r="L31" s="8">
        <f t="shared" si="3"/>
        <v>450</v>
      </c>
    </row>
    <row r="32" spans="1:12" ht="12.75" customHeight="1">
      <c r="A32" s="28">
        <v>29</v>
      </c>
      <c r="B32" s="4" t="s">
        <v>66</v>
      </c>
      <c r="C32" s="4" t="s">
        <v>104</v>
      </c>
      <c r="D32" s="8">
        <v>100.99</v>
      </c>
      <c r="E32" s="8"/>
      <c r="F32" s="22">
        <v>1912</v>
      </c>
      <c r="G32" s="25" t="s">
        <v>97</v>
      </c>
      <c r="H32" s="22">
        <v>0</v>
      </c>
      <c r="I32" s="22">
        <v>2</v>
      </c>
      <c r="J32" s="8">
        <v>10408.5</v>
      </c>
      <c r="K32" s="8"/>
      <c r="L32" s="8">
        <v>150</v>
      </c>
    </row>
    <row r="33" spans="1:12" ht="12.75" customHeight="1">
      <c r="A33" s="28">
        <v>30</v>
      </c>
      <c r="B33" s="4" t="s">
        <v>66</v>
      </c>
      <c r="C33" s="4" t="s">
        <v>104</v>
      </c>
      <c r="D33" s="8">
        <v>147.48</v>
      </c>
      <c r="E33" s="8"/>
      <c r="F33" s="22">
        <v>1912</v>
      </c>
      <c r="G33" s="25" t="s">
        <v>97</v>
      </c>
      <c r="H33" s="22">
        <v>0</v>
      </c>
      <c r="I33" s="22">
        <v>1</v>
      </c>
      <c r="J33" s="8">
        <v>22122</v>
      </c>
      <c r="K33" s="8"/>
      <c r="L33" s="8">
        <v>150</v>
      </c>
    </row>
    <row r="34" spans="1:12" ht="12.75" customHeight="1">
      <c r="A34" s="28">
        <v>31</v>
      </c>
      <c r="B34" s="3" t="s">
        <v>67</v>
      </c>
      <c r="C34" s="3" t="s">
        <v>104</v>
      </c>
      <c r="D34" s="8">
        <v>243.25</v>
      </c>
      <c r="E34" s="8">
        <f t="shared" si="1"/>
        <v>72975</v>
      </c>
      <c r="F34" s="22">
        <v>1956</v>
      </c>
      <c r="G34" s="25" t="s">
        <v>97</v>
      </c>
      <c r="H34" s="22">
        <v>4</v>
      </c>
      <c r="I34" s="22">
        <v>0</v>
      </c>
      <c r="J34" s="8">
        <f t="shared" si="2"/>
        <v>109462.5</v>
      </c>
      <c r="K34" s="8">
        <v>300</v>
      </c>
      <c r="L34" s="8">
        <f t="shared" si="3"/>
        <v>450</v>
      </c>
    </row>
    <row r="35" spans="1:12" ht="12.75" customHeight="1">
      <c r="A35" s="28">
        <v>32</v>
      </c>
      <c r="B35" s="3" t="s">
        <v>9</v>
      </c>
      <c r="C35" s="3" t="s">
        <v>104</v>
      </c>
      <c r="D35" s="8">
        <v>565.95</v>
      </c>
      <c r="E35" s="8">
        <f t="shared" si="1"/>
        <v>282975</v>
      </c>
      <c r="F35" s="22">
        <v>1941</v>
      </c>
      <c r="G35" s="25" t="s">
        <v>97</v>
      </c>
      <c r="H35" s="22">
        <v>6</v>
      </c>
      <c r="I35" s="22">
        <v>0</v>
      </c>
      <c r="J35" s="8">
        <f t="shared" si="2"/>
        <v>424462.5</v>
      </c>
      <c r="K35" s="8">
        <v>500</v>
      </c>
      <c r="L35" s="8">
        <f t="shared" si="3"/>
        <v>750</v>
      </c>
    </row>
    <row r="36" spans="1:12" ht="12.75" customHeight="1">
      <c r="A36" s="28">
        <v>33</v>
      </c>
      <c r="B36" s="3" t="s">
        <v>10</v>
      </c>
      <c r="C36" s="3" t="s">
        <v>104</v>
      </c>
      <c r="D36" s="8">
        <v>120.31</v>
      </c>
      <c r="E36" s="8">
        <f t="shared" si="1"/>
        <v>60155</v>
      </c>
      <c r="F36" s="22">
        <v>1935</v>
      </c>
      <c r="G36" s="25" t="s">
        <v>98</v>
      </c>
      <c r="H36" s="22">
        <v>2</v>
      </c>
      <c r="I36" s="22">
        <v>0</v>
      </c>
      <c r="J36" s="8">
        <f t="shared" si="2"/>
        <v>90232.5</v>
      </c>
      <c r="K36" s="8">
        <v>500</v>
      </c>
      <c r="L36" s="8">
        <f t="shared" si="3"/>
        <v>750</v>
      </c>
    </row>
    <row r="37" spans="1:12" ht="12.75" customHeight="1">
      <c r="A37" s="28">
        <v>34</v>
      </c>
      <c r="B37" s="3" t="s">
        <v>38</v>
      </c>
      <c r="C37" s="3" t="s">
        <v>104</v>
      </c>
      <c r="D37" s="8">
        <v>2958.49</v>
      </c>
      <c r="E37" s="8">
        <f t="shared" si="1"/>
        <v>2070942.9999999998</v>
      </c>
      <c r="F37" s="22">
        <v>1980</v>
      </c>
      <c r="G37" s="25" t="s">
        <v>97</v>
      </c>
      <c r="H37" s="22">
        <v>5</v>
      </c>
      <c r="I37" s="22">
        <v>7</v>
      </c>
      <c r="J37" s="8">
        <f t="shared" si="2"/>
        <v>3106414.4999999995</v>
      </c>
      <c r="K37" s="8">
        <v>700</v>
      </c>
      <c r="L37" s="8">
        <f t="shared" si="3"/>
        <v>1050</v>
      </c>
    </row>
    <row r="38" spans="1:12" ht="12.75" customHeight="1">
      <c r="A38" s="36">
        <v>35</v>
      </c>
      <c r="B38" s="3" t="s">
        <v>39</v>
      </c>
      <c r="C38" s="3" t="s">
        <v>104</v>
      </c>
      <c r="D38" s="8">
        <v>2563.11</v>
      </c>
      <c r="E38" s="8">
        <f t="shared" si="1"/>
        <v>3075732</v>
      </c>
      <c r="F38" s="22">
        <v>1908</v>
      </c>
      <c r="G38" s="25" t="s">
        <v>97</v>
      </c>
      <c r="H38" s="22">
        <v>42</v>
      </c>
      <c r="I38" s="22">
        <v>0</v>
      </c>
      <c r="J38" s="8">
        <v>2563110</v>
      </c>
      <c r="K38" s="8">
        <v>1200</v>
      </c>
      <c r="L38" s="8">
        <v>1000</v>
      </c>
    </row>
    <row r="39" spans="1:12" ht="12.75" customHeight="1">
      <c r="A39" s="28">
        <v>36</v>
      </c>
      <c r="B39" s="3" t="s">
        <v>117</v>
      </c>
      <c r="C39" s="3" t="s">
        <v>109</v>
      </c>
      <c r="D39" s="8">
        <v>398.69</v>
      </c>
      <c r="E39" s="8">
        <f t="shared" si="1"/>
        <v>199345</v>
      </c>
      <c r="F39" s="22">
        <v>1890</v>
      </c>
      <c r="G39" s="25" t="s">
        <v>97</v>
      </c>
      <c r="H39" s="22">
        <v>13</v>
      </c>
      <c r="I39" s="22">
        <v>0</v>
      </c>
      <c r="J39" s="8">
        <f t="shared" si="2"/>
        <v>299017.5</v>
      </c>
      <c r="K39" s="8">
        <v>500</v>
      </c>
      <c r="L39" s="8">
        <f t="shared" si="3"/>
        <v>750</v>
      </c>
    </row>
    <row r="40" spans="1:12" ht="12.75" customHeight="1">
      <c r="A40" s="28">
        <v>37</v>
      </c>
      <c r="B40" s="3" t="s">
        <v>118</v>
      </c>
      <c r="C40" s="3" t="s">
        <v>109</v>
      </c>
      <c r="D40" s="8">
        <v>645.52</v>
      </c>
      <c r="E40" s="8">
        <f t="shared" si="1"/>
        <v>290484</v>
      </c>
      <c r="F40" s="22">
        <v>1885</v>
      </c>
      <c r="G40" s="25" t="s">
        <v>97</v>
      </c>
      <c r="H40" s="22">
        <v>16</v>
      </c>
      <c r="I40" s="22">
        <v>0</v>
      </c>
      <c r="J40" s="8">
        <f t="shared" si="2"/>
        <v>435726</v>
      </c>
      <c r="K40" s="8">
        <v>450</v>
      </c>
      <c r="L40" s="8">
        <f t="shared" si="3"/>
        <v>675</v>
      </c>
    </row>
    <row r="41" spans="1:12" ht="12.75" customHeight="1">
      <c r="A41" s="28">
        <v>38</v>
      </c>
      <c r="B41" s="3" t="s">
        <v>119</v>
      </c>
      <c r="C41" s="3" t="s">
        <v>104</v>
      </c>
      <c r="D41" s="8">
        <v>95.35</v>
      </c>
      <c r="E41" s="8">
        <f t="shared" si="1"/>
        <v>4767.5</v>
      </c>
      <c r="F41" s="22">
        <v>1895</v>
      </c>
      <c r="G41" s="25" t="s">
        <v>97</v>
      </c>
      <c r="H41" s="22">
        <v>0</v>
      </c>
      <c r="I41" s="22">
        <v>1</v>
      </c>
      <c r="J41" s="8">
        <v>71512.5</v>
      </c>
      <c r="K41" s="8">
        <v>50</v>
      </c>
      <c r="L41" s="18">
        <v>750</v>
      </c>
    </row>
    <row r="42" spans="1:12" ht="12.75" customHeight="1">
      <c r="A42" s="28">
        <v>39</v>
      </c>
      <c r="B42" s="3" t="s">
        <v>120</v>
      </c>
      <c r="C42" s="3" t="s">
        <v>109</v>
      </c>
      <c r="D42" s="8">
        <v>728.06</v>
      </c>
      <c r="E42" s="8">
        <f t="shared" si="1"/>
        <v>436835.99999999994</v>
      </c>
      <c r="F42" s="22">
        <v>1956</v>
      </c>
      <c r="G42" s="25" t="s">
        <v>98</v>
      </c>
      <c r="H42" s="22">
        <v>15</v>
      </c>
      <c r="I42" s="22">
        <v>0</v>
      </c>
      <c r="J42" s="8">
        <f t="shared" si="2"/>
        <v>655253.9999999999</v>
      </c>
      <c r="K42" s="8">
        <v>600</v>
      </c>
      <c r="L42" s="8">
        <f t="shared" si="3"/>
        <v>900</v>
      </c>
    </row>
    <row r="43" spans="1:12" ht="12.75" customHeight="1">
      <c r="A43" s="28">
        <v>40</v>
      </c>
      <c r="B43" s="3" t="s">
        <v>40</v>
      </c>
      <c r="C43" s="3" t="s">
        <v>109</v>
      </c>
      <c r="D43" s="8">
        <v>1658.32</v>
      </c>
      <c r="E43" s="8">
        <f t="shared" si="1"/>
        <v>829160</v>
      </c>
      <c r="F43" s="22">
        <v>1900</v>
      </c>
      <c r="G43" s="25" t="s">
        <v>97</v>
      </c>
      <c r="H43" s="22">
        <v>25</v>
      </c>
      <c r="I43" s="22">
        <v>3</v>
      </c>
      <c r="J43" s="8">
        <f t="shared" si="2"/>
        <v>1243740</v>
      </c>
      <c r="K43" s="8">
        <v>500</v>
      </c>
      <c r="L43" s="8">
        <f t="shared" si="3"/>
        <v>750</v>
      </c>
    </row>
    <row r="44" spans="1:12" ht="12.75" customHeight="1">
      <c r="A44" s="28">
        <v>41</v>
      </c>
      <c r="B44" s="3" t="s">
        <v>41</v>
      </c>
      <c r="C44" s="3" t="s">
        <v>109</v>
      </c>
      <c r="D44" s="8">
        <v>113.55</v>
      </c>
      <c r="E44" s="8">
        <f t="shared" si="1"/>
        <v>11355</v>
      </c>
      <c r="F44" s="22">
        <v>1870</v>
      </c>
      <c r="G44" s="25" t="s">
        <v>97</v>
      </c>
      <c r="H44" s="22">
        <v>5</v>
      </c>
      <c r="I44" s="22">
        <v>0</v>
      </c>
      <c r="J44" s="8">
        <f t="shared" si="2"/>
        <v>17032.5</v>
      </c>
      <c r="K44" s="8">
        <v>100</v>
      </c>
      <c r="L44" s="8">
        <f t="shared" si="3"/>
        <v>150</v>
      </c>
    </row>
    <row r="45" spans="1:12" ht="12.75">
      <c r="A45" s="28">
        <v>42</v>
      </c>
      <c r="B45" s="16" t="s">
        <v>80</v>
      </c>
      <c r="C45" s="16" t="s">
        <v>109</v>
      </c>
      <c r="D45" s="8">
        <v>273.95</v>
      </c>
      <c r="E45" s="8">
        <f t="shared" si="1"/>
        <v>164370</v>
      </c>
      <c r="F45" s="22">
        <v>1900</v>
      </c>
      <c r="G45" s="25" t="s">
        <v>97</v>
      </c>
      <c r="H45" s="22">
        <v>6</v>
      </c>
      <c r="I45" s="22">
        <v>0</v>
      </c>
      <c r="J45" s="8">
        <f t="shared" si="2"/>
        <v>246555</v>
      </c>
      <c r="K45" s="8">
        <v>600</v>
      </c>
      <c r="L45" s="8">
        <f t="shared" si="3"/>
        <v>900</v>
      </c>
    </row>
    <row r="46" spans="1:12" ht="12.75">
      <c r="A46" s="28">
        <v>43</v>
      </c>
      <c r="B46" s="3" t="s">
        <v>11</v>
      </c>
      <c r="C46" s="3" t="s">
        <v>109</v>
      </c>
      <c r="D46" s="8">
        <v>563.16</v>
      </c>
      <c r="E46" s="8">
        <f t="shared" si="1"/>
        <v>394212</v>
      </c>
      <c r="F46" s="22">
        <v>1880</v>
      </c>
      <c r="G46" s="25" t="s">
        <v>97</v>
      </c>
      <c r="H46" s="22">
        <v>10</v>
      </c>
      <c r="I46" s="22">
        <v>0</v>
      </c>
      <c r="J46" s="8">
        <f t="shared" si="2"/>
        <v>591318</v>
      </c>
      <c r="K46" s="8">
        <v>700</v>
      </c>
      <c r="L46" s="8">
        <f t="shared" si="3"/>
        <v>1050</v>
      </c>
    </row>
    <row r="47" spans="1:12" ht="12.75">
      <c r="A47" s="28">
        <v>44</v>
      </c>
      <c r="B47" s="3" t="s">
        <v>42</v>
      </c>
      <c r="C47" s="3" t="s">
        <v>104</v>
      </c>
      <c r="D47" s="8">
        <v>1668.46</v>
      </c>
      <c r="E47" s="8">
        <f t="shared" si="1"/>
        <v>166846</v>
      </c>
      <c r="F47" s="22">
        <v>1957</v>
      </c>
      <c r="G47" s="25" t="s">
        <v>97</v>
      </c>
      <c r="H47" s="22">
        <v>0</v>
      </c>
      <c r="I47" s="22">
        <v>15</v>
      </c>
      <c r="J47" s="8">
        <f t="shared" si="2"/>
        <v>250269</v>
      </c>
      <c r="K47" s="8">
        <v>100</v>
      </c>
      <c r="L47" s="18">
        <f t="shared" si="3"/>
        <v>150</v>
      </c>
    </row>
    <row r="48" spans="1:12" ht="12.75">
      <c r="A48" s="28">
        <v>45</v>
      </c>
      <c r="B48" s="3" t="s">
        <v>34</v>
      </c>
      <c r="C48" s="3" t="s">
        <v>104</v>
      </c>
      <c r="D48" s="8">
        <v>618.59</v>
      </c>
      <c r="E48" s="8">
        <f t="shared" si="1"/>
        <v>340224.5</v>
      </c>
      <c r="F48" s="22">
        <v>1898</v>
      </c>
      <c r="G48" s="25" t="s">
        <v>97</v>
      </c>
      <c r="H48" s="22">
        <v>5</v>
      </c>
      <c r="I48" s="22">
        <v>2</v>
      </c>
      <c r="J48" s="8">
        <f t="shared" si="2"/>
        <v>510336.75</v>
      </c>
      <c r="K48" s="8">
        <v>550</v>
      </c>
      <c r="L48" s="8">
        <f t="shared" si="3"/>
        <v>825</v>
      </c>
    </row>
    <row r="49" spans="1:12" ht="12.75">
      <c r="A49" s="28">
        <v>46</v>
      </c>
      <c r="B49" s="3" t="s">
        <v>121</v>
      </c>
      <c r="C49" s="3" t="s">
        <v>109</v>
      </c>
      <c r="D49" s="8">
        <v>772.55</v>
      </c>
      <c r="E49" s="8">
        <f t="shared" si="1"/>
        <v>386275</v>
      </c>
      <c r="F49" s="22">
        <v>1890</v>
      </c>
      <c r="G49" s="25" t="s">
        <v>97</v>
      </c>
      <c r="H49" s="22">
        <v>13</v>
      </c>
      <c r="I49" s="22">
        <v>0</v>
      </c>
      <c r="J49" s="8">
        <f t="shared" si="2"/>
        <v>579412.5</v>
      </c>
      <c r="K49" s="8">
        <v>500</v>
      </c>
      <c r="L49" s="8">
        <f t="shared" si="3"/>
        <v>750</v>
      </c>
    </row>
    <row r="50" spans="1:12" ht="12.75">
      <c r="A50" s="28">
        <v>47</v>
      </c>
      <c r="B50" s="3" t="s">
        <v>12</v>
      </c>
      <c r="C50" s="3" t="s">
        <v>109</v>
      </c>
      <c r="D50" s="8">
        <v>304.76</v>
      </c>
      <c r="E50" s="8">
        <f t="shared" si="1"/>
        <v>152380</v>
      </c>
      <c r="F50" s="22">
        <v>1885</v>
      </c>
      <c r="G50" s="25" t="s">
        <v>97</v>
      </c>
      <c r="H50" s="22">
        <v>7</v>
      </c>
      <c r="I50" s="22">
        <v>1</v>
      </c>
      <c r="J50" s="8">
        <f t="shared" si="2"/>
        <v>228570</v>
      </c>
      <c r="K50" s="8">
        <v>500</v>
      </c>
      <c r="L50" s="8">
        <f t="shared" si="3"/>
        <v>750</v>
      </c>
    </row>
    <row r="51" spans="1:12" ht="12.75">
      <c r="A51" s="28">
        <v>48</v>
      </c>
      <c r="B51" s="3" t="s">
        <v>74</v>
      </c>
      <c r="C51" s="3" t="s">
        <v>104</v>
      </c>
      <c r="D51" s="8">
        <v>506.47</v>
      </c>
      <c r="E51" s="8">
        <f t="shared" si="1"/>
        <v>557117</v>
      </c>
      <c r="F51" s="22">
        <v>0</v>
      </c>
      <c r="G51" s="25" t="s">
        <v>98</v>
      </c>
      <c r="H51" s="22">
        <v>8</v>
      </c>
      <c r="I51" s="22">
        <v>0</v>
      </c>
      <c r="J51" s="8">
        <f t="shared" si="2"/>
        <v>835675.5</v>
      </c>
      <c r="K51" s="8">
        <v>1100</v>
      </c>
      <c r="L51" s="8">
        <f t="shared" si="3"/>
        <v>1650</v>
      </c>
    </row>
    <row r="52" spans="1:12" ht="12.75">
      <c r="A52" s="28">
        <v>49</v>
      </c>
      <c r="B52" s="3" t="s">
        <v>75</v>
      </c>
      <c r="C52" s="3" t="s">
        <v>104</v>
      </c>
      <c r="D52" s="8">
        <v>301.17</v>
      </c>
      <c r="E52" s="8">
        <f t="shared" si="1"/>
        <v>210819</v>
      </c>
      <c r="F52" s="22">
        <v>0</v>
      </c>
      <c r="G52" s="25" t="s">
        <v>97</v>
      </c>
      <c r="H52" s="22">
        <v>5</v>
      </c>
      <c r="I52" s="22">
        <v>0</v>
      </c>
      <c r="J52" s="8">
        <f t="shared" si="2"/>
        <v>316228.5</v>
      </c>
      <c r="K52" s="8">
        <v>700</v>
      </c>
      <c r="L52" s="8">
        <f t="shared" si="3"/>
        <v>1050</v>
      </c>
    </row>
    <row r="53" spans="1:12" ht="12.75">
      <c r="A53" s="28">
        <v>50</v>
      </c>
      <c r="B53" s="3" t="s">
        <v>13</v>
      </c>
      <c r="C53" s="3" t="s">
        <v>104</v>
      </c>
      <c r="D53" s="8">
        <v>42.64</v>
      </c>
      <c r="E53" s="8">
        <f t="shared" si="1"/>
        <v>23452</v>
      </c>
      <c r="F53" s="22">
        <v>1889</v>
      </c>
      <c r="G53" s="25" t="s">
        <v>97</v>
      </c>
      <c r="H53" s="22">
        <v>1</v>
      </c>
      <c r="I53" s="22">
        <v>0</v>
      </c>
      <c r="J53" s="8">
        <f t="shared" si="2"/>
        <v>35178</v>
      </c>
      <c r="K53" s="8">
        <v>550</v>
      </c>
      <c r="L53" s="8">
        <f t="shared" si="3"/>
        <v>825</v>
      </c>
    </row>
    <row r="54" spans="1:12" ht="12.75">
      <c r="A54" s="28">
        <v>51</v>
      </c>
      <c r="B54" s="3" t="s">
        <v>14</v>
      </c>
      <c r="C54" s="3" t="s">
        <v>109</v>
      </c>
      <c r="D54" s="8">
        <v>1312.53</v>
      </c>
      <c r="E54" s="8">
        <f t="shared" si="1"/>
        <v>656265</v>
      </c>
      <c r="F54" s="22">
        <v>1890</v>
      </c>
      <c r="G54" s="25" t="s">
        <v>97</v>
      </c>
      <c r="H54" s="22">
        <v>19</v>
      </c>
      <c r="I54" s="22">
        <v>0</v>
      </c>
      <c r="J54" s="8">
        <f t="shared" si="2"/>
        <v>984397.5</v>
      </c>
      <c r="K54" s="8">
        <v>500</v>
      </c>
      <c r="L54" s="8">
        <f t="shared" si="3"/>
        <v>750</v>
      </c>
    </row>
    <row r="55" spans="1:12" ht="12.75">
      <c r="A55" s="28">
        <v>52</v>
      </c>
      <c r="B55" s="3" t="s">
        <v>33</v>
      </c>
      <c r="C55" s="3" t="s">
        <v>109</v>
      </c>
      <c r="D55" s="8">
        <v>566.96</v>
      </c>
      <c r="E55" s="8">
        <f t="shared" si="1"/>
        <v>340176</v>
      </c>
      <c r="F55" s="22">
        <v>1890</v>
      </c>
      <c r="G55" s="25" t="s">
        <v>97</v>
      </c>
      <c r="H55" s="22">
        <v>11</v>
      </c>
      <c r="I55" s="22">
        <v>0</v>
      </c>
      <c r="J55" s="8">
        <f t="shared" si="2"/>
        <v>510264</v>
      </c>
      <c r="K55" s="8">
        <v>600</v>
      </c>
      <c r="L55" s="8">
        <f t="shared" si="3"/>
        <v>900</v>
      </c>
    </row>
    <row r="56" spans="1:12" ht="12.75">
      <c r="A56" s="28">
        <v>53</v>
      </c>
      <c r="B56" s="3" t="s">
        <v>15</v>
      </c>
      <c r="C56" s="3" t="s">
        <v>109</v>
      </c>
      <c r="D56" s="8">
        <v>752.04</v>
      </c>
      <c r="E56" s="8">
        <f t="shared" si="1"/>
        <v>451224</v>
      </c>
      <c r="F56" s="22">
        <v>1900</v>
      </c>
      <c r="G56" s="25" t="s">
        <v>97</v>
      </c>
      <c r="H56" s="22">
        <v>12</v>
      </c>
      <c r="I56" s="22">
        <v>0</v>
      </c>
      <c r="J56" s="8">
        <f t="shared" si="2"/>
        <v>676836</v>
      </c>
      <c r="K56" s="8">
        <v>600</v>
      </c>
      <c r="L56" s="8">
        <f t="shared" si="3"/>
        <v>900</v>
      </c>
    </row>
    <row r="57" spans="1:12" ht="12.75">
      <c r="A57" s="28">
        <v>54</v>
      </c>
      <c r="B57" s="3" t="s">
        <v>16</v>
      </c>
      <c r="C57" s="3" t="s">
        <v>109</v>
      </c>
      <c r="D57" s="8">
        <v>328.93</v>
      </c>
      <c r="E57" s="8">
        <f t="shared" si="1"/>
        <v>164465</v>
      </c>
      <c r="F57" s="22">
        <v>1905</v>
      </c>
      <c r="G57" s="25" t="s">
        <v>97</v>
      </c>
      <c r="H57" s="22">
        <v>5</v>
      </c>
      <c r="I57" s="22">
        <v>0</v>
      </c>
      <c r="J57" s="8">
        <f t="shared" si="2"/>
        <v>246697.5</v>
      </c>
      <c r="K57" s="8">
        <v>500</v>
      </c>
      <c r="L57" s="8">
        <f t="shared" si="3"/>
        <v>750</v>
      </c>
    </row>
    <row r="58" spans="1:12" ht="12.75">
      <c r="A58" s="28">
        <v>55</v>
      </c>
      <c r="B58" s="3" t="s">
        <v>17</v>
      </c>
      <c r="C58" s="3" t="s">
        <v>109</v>
      </c>
      <c r="D58" s="8">
        <v>1231.32</v>
      </c>
      <c r="E58" s="8">
        <f>K58*D58</f>
        <v>738792</v>
      </c>
      <c r="F58" s="22">
        <v>1900</v>
      </c>
      <c r="G58" s="25" t="s">
        <v>97</v>
      </c>
      <c r="H58" s="22">
        <v>30</v>
      </c>
      <c r="I58" s="22">
        <v>0</v>
      </c>
      <c r="J58" s="8">
        <f t="shared" si="2"/>
        <v>1108188</v>
      </c>
      <c r="K58" s="8">
        <v>600</v>
      </c>
      <c r="L58" s="8">
        <f>K58*(1+50%)</f>
        <v>900</v>
      </c>
    </row>
    <row r="59" spans="1:12" ht="12.75">
      <c r="A59" s="28">
        <v>56</v>
      </c>
      <c r="B59" s="3" t="s">
        <v>18</v>
      </c>
      <c r="C59" s="3" t="s">
        <v>104</v>
      </c>
      <c r="D59" s="8">
        <v>722.19</v>
      </c>
      <c r="E59" s="8">
        <f>K59*D59</f>
        <v>433314.00000000006</v>
      </c>
      <c r="F59" s="22">
        <v>1955</v>
      </c>
      <c r="G59" s="25" t="s">
        <v>97</v>
      </c>
      <c r="H59" s="22">
        <v>12</v>
      </c>
      <c r="I59" s="22">
        <v>0</v>
      </c>
      <c r="J59" s="8">
        <f t="shared" si="2"/>
        <v>649971.0000000001</v>
      </c>
      <c r="K59" s="8">
        <v>600</v>
      </c>
      <c r="L59" s="8">
        <f>K59*(1+50%)</f>
        <v>900</v>
      </c>
    </row>
    <row r="60" spans="1:12" ht="12.75">
      <c r="A60" s="28">
        <v>57</v>
      </c>
      <c r="B60" s="3" t="s">
        <v>19</v>
      </c>
      <c r="C60" s="3" t="s">
        <v>109</v>
      </c>
      <c r="D60" s="8">
        <v>260.16</v>
      </c>
      <c r="E60" s="8">
        <f>K60*D60</f>
        <v>143088</v>
      </c>
      <c r="F60" s="22">
        <v>1889</v>
      </c>
      <c r="G60" s="25" t="s">
        <v>97</v>
      </c>
      <c r="H60" s="22">
        <v>6</v>
      </c>
      <c r="I60" s="22">
        <v>0</v>
      </c>
      <c r="J60" s="8">
        <f t="shared" si="2"/>
        <v>214632</v>
      </c>
      <c r="K60" s="8">
        <v>550</v>
      </c>
      <c r="L60" s="8">
        <f>K60*(1+50%)</f>
        <v>825</v>
      </c>
    </row>
    <row r="61" spans="1:12" ht="12.75">
      <c r="A61" s="28">
        <v>58</v>
      </c>
      <c r="B61" s="3" t="s">
        <v>20</v>
      </c>
      <c r="C61" s="3" t="s">
        <v>109</v>
      </c>
      <c r="D61" s="8">
        <v>242.47</v>
      </c>
      <c r="E61" s="8">
        <f>K61*D61</f>
        <v>133358.5</v>
      </c>
      <c r="F61" s="22">
        <v>1901</v>
      </c>
      <c r="G61" s="25" t="s">
        <v>97</v>
      </c>
      <c r="H61" s="22">
        <v>7</v>
      </c>
      <c r="I61" s="22">
        <v>0</v>
      </c>
      <c r="J61" s="8">
        <f t="shared" si="2"/>
        <v>200037.75</v>
      </c>
      <c r="K61" s="8">
        <v>550</v>
      </c>
      <c r="L61" s="8">
        <f>K61*(1+50%)</f>
        <v>825</v>
      </c>
    </row>
    <row r="62" spans="1:12" ht="12.75">
      <c r="A62" s="28">
        <v>59</v>
      </c>
      <c r="B62" s="3" t="s">
        <v>21</v>
      </c>
      <c r="C62" s="3" t="s">
        <v>109</v>
      </c>
      <c r="D62" s="8">
        <v>211.87</v>
      </c>
      <c r="E62" s="8">
        <f>K62*D62</f>
        <v>116528.5</v>
      </c>
      <c r="F62" s="22">
        <v>1951</v>
      </c>
      <c r="G62" s="25" t="s">
        <v>97</v>
      </c>
      <c r="H62" s="22">
        <v>3</v>
      </c>
      <c r="I62" s="22">
        <v>0</v>
      </c>
      <c r="J62" s="8">
        <f t="shared" si="2"/>
        <v>174792.75</v>
      </c>
      <c r="K62" s="8">
        <v>550</v>
      </c>
      <c r="L62" s="8">
        <f>K62*(1+50%)</f>
        <v>825</v>
      </c>
    </row>
    <row r="63" spans="1:12" ht="12.75">
      <c r="A63" s="28">
        <v>60</v>
      </c>
      <c r="B63" s="3" t="s">
        <v>122</v>
      </c>
      <c r="C63" s="3" t="s">
        <v>109</v>
      </c>
      <c r="D63" s="8">
        <v>407.06</v>
      </c>
      <c r="E63" s="8">
        <f aca="true" t="shared" si="4" ref="E63:E97">K63*D63</f>
        <v>203530</v>
      </c>
      <c r="F63" s="22">
        <v>1900</v>
      </c>
      <c r="G63" s="25" t="s">
        <v>97</v>
      </c>
      <c r="H63" s="22">
        <v>4</v>
      </c>
      <c r="I63" s="22">
        <v>2</v>
      </c>
      <c r="J63" s="8">
        <f t="shared" si="2"/>
        <v>305295</v>
      </c>
      <c r="K63" s="8">
        <v>500</v>
      </c>
      <c r="L63" s="8">
        <f aca="true" t="shared" si="5" ref="L63:L91">K63*(1+50%)</f>
        <v>750</v>
      </c>
    </row>
    <row r="64" spans="1:12" ht="12.75">
      <c r="A64" s="28">
        <v>61</v>
      </c>
      <c r="B64" s="3" t="s">
        <v>43</v>
      </c>
      <c r="C64" s="3" t="s">
        <v>104</v>
      </c>
      <c r="D64" s="8">
        <v>111.49</v>
      </c>
      <c r="E64" s="8">
        <f t="shared" si="4"/>
        <v>55745</v>
      </c>
      <c r="F64" s="22">
        <v>1871</v>
      </c>
      <c r="G64" s="25" t="s">
        <v>97</v>
      </c>
      <c r="H64" s="22">
        <v>0</v>
      </c>
      <c r="I64" s="22">
        <v>4</v>
      </c>
      <c r="J64" s="8">
        <f t="shared" si="2"/>
        <v>83617.5</v>
      </c>
      <c r="K64" s="8">
        <v>500</v>
      </c>
      <c r="L64" s="8">
        <f t="shared" si="5"/>
        <v>750</v>
      </c>
    </row>
    <row r="65" spans="1:12" ht="12.75">
      <c r="A65" s="28">
        <v>62</v>
      </c>
      <c r="B65" s="3" t="s">
        <v>22</v>
      </c>
      <c r="C65" s="3" t="s">
        <v>109</v>
      </c>
      <c r="D65" s="8">
        <v>117.44</v>
      </c>
      <c r="E65" s="8">
        <f t="shared" si="4"/>
        <v>46976</v>
      </c>
      <c r="F65" s="22">
        <v>1850</v>
      </c>
      <c r="G65" s="25" t="s">
        <v>97</v>
      </c>
      <c r="H65" s="22">
        <v>3</v>
      </c>
      <c r="I65" s="22">
        <v>0</v>
      </c>
      <c r="J65" s="8">
        <f t="shared" si="2"/>
        <v>70464</v>
      </c>
      <c r="K65" s="8">
        <v>400</v>
      </c>
      <c r="L65" s="8">
        <f t="shared" si="5"/>
        <v>600</v>
      </c>
    </row>
    <row r="66" spans="1:12" ht="12.75">
      <c r="A66" s="28">
        <v>63</v>
      </c>
      <c r="B66" s="3" t="s">
        <v>82</v>
      </c>
      <c r="C66" s="3" t="s">
        <v>104</v>
      </c>
      <c r="D66" s="8">
        <v>748.55</v>
      </c>
      <c r="E66" s="8">
        <f t="shared" si="4"/>
        <v>224565</v>
      </c>
      <c r="F66" s="22">
        <v>1910</v>
      </c>
      <c r="G66" s="25" t="s">
        <v>97</v>
      </c>
      <c r="H66" s="22">
        <v>0</v>
      </c>
      <c r="I66" s="22">
        <v>1</v>
      </c>
      <c r="J66" s="8">
        <f t="shared" si="2"/>
        <v>336847.5</v>
      </c>
      <c r="K66" s="8">
        <v>300</v>
      </c>
      <c r="L66" s="8">
        <f t="shared" si="5"/>
        <v>450</v>
      </c>
    </row>
    <row r="67" spans="1:12" ht="12.75">
      <c r="A67" s="28">
        <v>64</v>
      </c>
      <c r="B67" s="3" t="s">
        <v>44</v>
      </c>
      <c r="C67" s="3" t="s">
        <v>109</v>
      </c>
      <c r="D67" s="8">
        <v>208.55</v>
      </c>
      <c r="E67" s="8">
        <f t="shared" si="4"/>
        <v>62565</v>
      </c>
      <c r="F67" s="22">
        <v>1890</v>
      </c>
      <c r="G67" s="25" t="s">
        <v>97</v>
      </c>
      <c r="H67" s="22">
        <v>5</v>
      </c>
      <c r="I67" s="22">
        <v>0</v>
      </c>
      <c r="J67" s="8">
        <f t="shared" si="2"/>
        <v>93847.5</v>
      </c>
      <c r="K67" s="8">
        <v>300</v>
      </c>
      <c r="L67" s="8">
        <f t="shared" si="5"/>
        <v>450</v>
      </c>
    </row>
    <row r="68" spans="1:12" ht="12.75">
      <c r="A68" s="28">
        <v>65</v>
      </c>
      <c r="B68" s="3" t="s">
        <v>83</v>
      </c>
      <c r="C68" s="3" t="s">
        <v>104</v>
      </c>
      <c r="D68" s="8">
        <v>115.62</v>
      </c>
      <c r="E68" s="8">
        <f t="shared" si="4"/>
        <v>57810</v>
      </c>
      <c r="F68" s="22">
        <v>1890</v>
      </c>
      <c r="G68" s="25" t="s">
        <v>97</v>
      </c>
      <c r="H68" s="22">
        <v>0</v>
      </c>
      <c r="I68" s="22">
        <v>1</v>
      </c>
      <c r="J68" s="8">
        <f t="shared" si="2"/>
        <v>86715</v>
      </c>
      <c r="K68" s="8">
        <v>500</v>
      </c>
      <c r="L68" s="8">
        <f t="shared" si="5"/>
        <v>750</v>
      </c>
    </row>
    <row r="69" spans="1:12" ht="12.75">
      <c r="A69" s="28">
        <v>66</v>
      </c>
      <c r="B69" s="3" t="s">
        <v>23</v>
      </c>
      <c r="C69" s="3" t="s">
        <v>109</v>
      </c>
      <c r="D69" s="8">
        <v>170.19</v>
      </c>
      <c r="E69" s="8">
        <f t="shared" si="4"/>
        <v>93604.5</v>
      </c>
      <c r="F69" s="22">
        <v>1890</v>
      </c>
      <c r="G69" s="25" t="s">
        <v>97</v>
      </c>
      <c r="H69" s="22">
        <v>6</v>
      </c>
      <c r="I69" s="22">
        <v>0</v>
      </c>
      <c r="J69" s="8">
        <f t="shared" si="2"/>
        <v>140406.75</v>
      </c>
      <c r="K69" s="8">
        <v>550</v>
      </c>
      <c r="L69" s="8">
        <f t="shared" si="5"/>
        <v>825</v>
      </c>
    </row>
    <row r="70" spans="1:12" ht="12.75">
      <c r="A70" s="28">
        <v>67</v>
      </c>
      <c r="B70" s="3" t="s">
        <v>24</v>
      </c>
      <c r="C70" s="3" t="s">
        <v>104</v>
      </c>
      <c r="D70" s="8">
        <v>436.65</v>
      </c>
      <c r="E70" s="8">
        <f t="shared" si="4"/>
        <v>240157.5</v>
      </c>
      <c r="F70" s="22">
        <v>1913</v>
      </c>
      <c r="G70" s="25" t="s">
        <v>97</v>
      </c>
      <c r="H70" s="22">
        <v>5</v>
      </c>
      <c r="I70" s="22">
        <v>0</v>
      </c>
      <c r="J70" s="8">
        <f t="shared" si="2"/>
        <v>360236.25</v>
      </c>
      <c r="K70" s="8">
        <v>550</v>
      </c>
      <c r="L70" s="8">
        <f t="shared" si="5"/>
        <v>825</v>
      </c>
    </row>
    <row r="71" spans="1:12" ht="12.75">
      <c r="A71" s="28">
        <v>68</v>
      </c>
      <c r="B71" s="3" t="s">
        <v>68</v>
      </c>
      <c r="C71" s="3" t="s">
        <v>104</v>
      </c>
      <c r="D71" s="8">
        <v>175.01</v>
      </c>
      <c r="E71" s="8">
        <f t="shared" si="4"/>
        <v>96255.5</v>
      </c>
      <c r="F71" s="22">
        <v>1964</v>
      </c>
      <c r="G71" s="25" t="s">
        <v>97</v>
      </c>
      <c r="H71" s="22">
        <v>7</v>
      </c>
      <c r="I71" s="22">
        <v>0</v>
      </c>
      <c r="J71" s="8">
        <f t="shared" si="2"/>
        <v>144383.25</v>
      </c>
      <c r="K71" s="8">
        <v>550</v>
      </c>
      <c r="L71" s="8">
        <f t="shared" si="5"/>
        <v>825</v>
      </c>
    </row>
    <row r="72" spans="1:12" ht="12.75">
      <c r="A72" s="28">
        <v>69</v>
      </c>
      <c r="B72" s="3" t="s">
        <v>69</v>
      </c>
      <c r="C72" s="3" t="s">
        <v>104</v>
      </c>
      <c r="D72" s="8">
        <v>169.5</v>
      </c>
      <c r="E72" s="8">
        <f t="shared" si="4"/>
        <v>93225</v>
      </c>
      <c r="F72" s="22">
        <v>1964</v>
      </c>
      <c r="G72" s="25" t="s">
        <v>97</v>
      </c>
      <c r="H72" s="22">
        <v>8</v>
      </c>
      <c r="I72" s="22">
        <v>0</v>
      </c>
      <c r="J72" s="8">
        <f t="shared" si="2"/>
        <v>139837.5</v>
      </c>
      <c r="K72" s="8">
        <v>550</v>
      </c>
      <c r="L72" s="8">
        <f t="shared" si="5"/>
        <v>825</v>
      </c>
    </row>
    <row r="73" spans="1:12" ht="12.75">
      <c r="A73" s="28">
        <v>70</v>
      </c>
      <c r="B73" s="3" t="s">
        <v>45</v>
      </c>
      <c r="C73" s="3" t="s">
        <v>104</v>
      </c>
      <c r="D73" s="8">
        <v>108.82</v>
      </c>
      <c r="E73" s="8">
        <f t="shared" si="4"/>
        <v>59850.99999999999</v>
      </c>
      <c r="F73" s="22">
        <v>1880</v>
      </c>
      <c r="G73" s="25" t="s">
        <v>97</v>
      </c>
      <c r="H73" s="22">
        <v>2</v>
      </c>
      <c r="I73" s="22">
        <v>0</v>
      </c>
      <c r="J73" s="8">
        <f t="shared" si="2"/>
        <v>89776.49999999999</v>
      </c>
      <c r="K73" s="8">
        <v>550</v>
      </c>
      <c r="L73" s="8">
        <f t="shared" si="5"/>
        <v>825</v>
      </c>
    </row>
    <row r="74" spans="1:12" ht="12.75">
      <c r="A74" s="28">
        <v>71</v>
      </c>
      <c r="B74" s="3" t="s">
        <v>70</v>
      </c>
      <c r="C74" s="3" t="s">
        <v>104</v>
      </c>
      <c r="D74" s="8">
        <v>159.24</v>
      </c>
      <c r="E74" s="8">
        <f t="shared" si="4"/>
        <v>87582</v>
      </c>
      <c r="F74" s="22">
        <v>1952</v>
      </c>
      <c r="G74" s="25" t="s">
        <v>97</v>
      </c>
      <c r="H74" s="22">
        <v>4</v>
      </c>
      <c r="I74" s="22">
        <v>0</v>
      </c>
      <c r="J74" s="8">
        <f t="shared" si="2"/>
        <v>131373</v>
      </c>
      <c r="K74" s="8">
        <v>550</v>
      </c>
      <c r="L74" s="8">
        <f t="shared" si="5"/>
        <v>825</v>
      </c>
    </row>
    <row r="75" spans="1:12" ht="12.75">
      <c r="A75" s="28">
        <v>72</v>
      </c>
      <c r="B75" s="3" t="s">
        <v>123</v>
      </c>
      <c r="C75" s="3" t="s">
        <v>104</v>
      </c>
      <c r="D75" s="8">
        <v>74.51</v>
      </c>
      <c r="E75" s="8">
        <f t="shared" si="4"/>
        <v>48431.5</v>
      </c>
      <c r="F75" s="22">
        <v>1890</v>
      </c>
      <c r="G75" s="25" t="s">
        <v>97</v>
      </c>
      <c r="H75" s="22">
        <v>31</v>
      </c>
      <c r="I75" s="22">
        <v>0</v>
      </c>
      <c r="J75" s="8">
        <f t="shared" si="2"/>
        <v>72647.25</v>
      </c>
      <c r="K75" s="8">
        <v>650</v>
      </c>
      <c r="L75" s="8">
        <f t="shared" si="5"/>
        <v>975</v>
      </c>
    </row>
    <row r="76" spans="1:12" ht="12.75">
      <c r="A76" s="28">
        <v>73</v>
      </c>
      <c r="B76" s="3" t="s">
        <v>25</v>
      </c>
      <c r="C76" s="3" t="s">
        <v>109</v>
      </c>
      <c r="D76" s="8">
        <v>1197.79</v>
      </c>
      <c r="E76" s="8">
        <f t="shared" si="4"/>
        <v>658784.5</v>
      </c>
      <c r="F76" s="22">
        <v>1910</v>
      </c>
      <c r="G76" s="25" t="s">
        <v>97</v>
      </c>
      <c r="H76" s="22">
        <v>18</v>
      </c>
      <c r="I76" s="22">
        <v>2</v>
      </c>
      <c r="J76" s="8">
        <f t="shared" si="2"/>
        <v>988176.75</v>
      </c>
      <c r="K76" s="8">
        <v>550</v>
      </c>
      <c r="L76" s="8">
        <f t="shared" si="5"/>
        <v>825</v>
      </c>
    </row>
    <row r="77" spans="1:12" ht="12.75">
      <c r="A77" s="28">
        <v>74</v>
      </c>
      <c r="B77" s="3" t="s">
        <v>26</v>
      </c>
      <c r="C77" s="3" t="s">
        <v>109</v>
      </c>
      <c r="D77" s="8">
        <v>354.82</v>
      </c>
      <c r="E77" s="8">
        <f t="shared" si="4"/>
        <v>195151</v>
      </c>
      <c r="F77" s="22">
        <v>1900</v>
      </c>
      <c r="G77" s="25" t="s">
        <v>97</v>
      </c>
      <c r="H77" s="22">
        <v>10</v>
      </c>
      <c r="I77" s="22">
        <v>0</v>
      </c>
      <c r="J77" s="8">
        <f t="shared" si="2"/>
        <v>292726.5</v>
      </c>
      <c r="K77" s="8">
        <v>550</v>
      </c>
      <c r="L77" s="8">
        <f t="shared" si="5"/>
        <v>825</v>
      </c>
    </row>
    <row r="78" spans="1:12" ht="12.75">
      <c r="A78" s="28">
        <v>75</v>
      </c>
      <c r="B78" s="3" t="s">
        <v>84</v>
      </c>
      <c r="C78" s="3" t="s">
        <v>109</v>
      </c>
      <c r="D78" s="8">
        <v>58.89</v>
      </c>
      <c r="E78" s="8">
        <f t="shared" si="4"/>
        <v>32389.5</v>
      </c>
      <c r="F78" s="22">
        <v>1970</v>
      </c>
      <c r="G78" s="25" t="s">
        <v>97</v>
      </c>
      <c r="H78" s="22">
        <v>0</v>
      </c>
      <c r="I78" s="22">
        <v>1</v>
      </c>
      <c r="J78" s="8">
        <f t="shared" si="2"/>
        <v>48584.25</v>
      </c>
      <c r="K78" s="8">
        <v>550</v>
      </c>
      <c r="L78" s="8">
        <f t="shared" si="5"/>
        <v>825</v>
      </c>
    </row>
    <row r="79" spans="1:12" ht="12.75">
      <c r="A79" s="28">
        <v>76</v>
      </c>
      <c r="B79" s="3" t="s">
        <v>46</v>
      </c>
      <c r="C79" s="3" t="s">
        <v>109</v>
      </c>
      <c r="D79" s="8">
        <v>956.64</v>
      </c>
      <c r="E79" s="8">
        <f t="shared" si="4"/>
        <v>526152</v>
      </c>
      <c r="F79" s="22">
        <v>1910</v>
      </c>
      <c r="G79" s="25" t="s">
        <v>97</v>
      </c>
      <c r="H79" s="22">
        <v>15</v>
      </c>
      <c r="I79" s="22">
        <v>1</v>
      </c>
      <c r="J79" s="8">
        <f t="shared" si="2"/>
        <v>789228</v>
      </c>
      <c r="K79" s="8">
        <v>550</v>
      </c>
      <c r="L79" s="8">
        <f t="shared" si="5"/>
        <v>825</v>
      </c>
    </row>
    <row r="80" spans="1:12" ht="12.75">
      <c r="A80" s="28">
        <v>77</v>
      </c>
      <c r="B80" s="3" t="s">
        <v>27</v>
      </c>
      <c r="C80" s="3" t="s">
        <v>109</v>
      </c>
      <c r="D80" s="8">
        <v>943.53</v>
      </c>
      <c r="E80" s="8">
        <f t="shared" si="4"/>
        <v>518941.5</v>
      </c>
      <c r="F80" s="22">
        <v>1910</v>
      </c>
      <c r="G80" s="25" t="s">
        <v>97</v>
      </c>
      <c r="H80" s="22">
        <v>17</v>
      </c>
      <c r="I80" s="22">
        <v>0</v>
      </c>
      <c r="J80" s="8">
        <f t="shared" si="2"/>
        <v>778412.25</v>
      </c>
      <c r="K80" s="8">
        <v>550</v>
      </c>
      <c r="L80" s="8">
        <f t="shared" si="5"/>
        <v>825</v>
      </c>
    </row>
    <row r="81" spans="1:12" ht="12.75">
      <c r="A81" s="28">
        <v>78</v>
      </c>
      <c r="B81" s="3" t="s">
        <v>47</v>
      </c>
      <c r="C81" s="3" t="s">
        <v>104</v>
      </c>
      <c r="D81" s="8">
        <v>173.07</v>
      </c>
      <c r="E81" s="8">
        <f t="shared" si="4"/>
        <v>86535</v>
      </c>
      <c r="F81" s="22">
        <v>1906</v>
      </c>
      <c r="G81" s="25" t="s">
        <v>97</v>
      </c>
      <c r="H81" s="22">
        <v>3</v>
      </c>
      <c r="I81" s="22">
        <v>0</v>
      </c>
      <c r="J81" s="8">
        <f t="shared" si="2"/>
        <v>129802.5</v>
      </c>
      <c r="K81" s="8">
        <v>500</v>
      </c>
      <c r="L81" s="8">
        <f t="shared" si="5"/>
        <v>750</v>
      </c>
    </row>
    <row r="82" spans="1:12" ht="12.75">
      <c r="A82" s="28">
        <v>79</v>
      </c>
      <c r="B82" s="3" t="s">
        <v>28</v>
      </c>
      <c r="C82" s="3" t="s">
        <v>104</v>
      </c>
      <c r="D82" s="8">
        <v>518</v>
      </c>
      <c r="E82" s="8">
        <f t="shared" si="4"/>
        <v>336700</v>
      </c>
      <c r="F82" s="22">
        <v>1972</v>
      </c>
      <c r="G82" s="25" t="s">
        <v>98</v>
      </c>
      <c r="H82" s="22">
        <v>8</v>
      </c>
      <c r="I82" s="22">
        <v>0</v>
      </c>
      <c r="J82" s="8">
        <f t="shared" si="2"/>
        <v>505050</v>
      </c>
      <c r="K82" s="8">
        <v>650</v>
      </c>
      <c r="L82" s="8">
        <f t="shared" si="5"/>
        <v>975</v>
      </c>
    </row>
    <row r="83" spans="1:12" ht="12.75">
      <c r="A83" s="28">
        <v>80</v>
      </c>
      <c r="B83" s="3" t="s">
        <v>29</v>
      </c>
      <c r="C83" s="3" t="s">
        <v>104</v>
      </c>
      <c r="D83" s="8">
        <v>249.43</v>
      </c>
      <c r="E83" s="8">
        <f t="shared" si="4"/>
        <v>162129.5</v>
      </c>
      <c r="F83" s="22">
        <v>1880</v>
      </c>
      <c r="G83" s="25" t="s">
        <v>97</v>
      </c>
      <c r="H83" s="22">
        <v>4</v>
      </c>
      <c r="I83" s="22">
        <v>0</v>
      </c>
      <c r="J83" s="8">
        <f t="shared" si="2"/>
        <v>243194.25</v>
      </c>
      <c r="K83" s="8">
        <v>650</v>
      </c>
      <c r="L83" s="8">
        <f t="shared" si="5"/>
        <v>975</v>
      </c>
    </row>
    <row r="84" spans="1:12" ht="12.75">
      <c r="A84" s="28">
        <v>81</v>
      </c>
      <c r="B84" s="3" t="s">
        <v>48</v>
      </c>
      <c r="C84" s="3" t="s">
        <v>109</v>
      </c>
      <c r="D84" s="8">
        <v>543.64</v>
      </c>
      <c r="E84" s="8">
        <f t="shared" si="4"/>
        <v>271820</v>
      </c>
      <c r="F84" s="22">
        <v>1920</v>
      </c>
      <c r="G84" s="25" t="s">
        <v>97</v>
      </c>
      <c r="H84" s="22">
        <v>11</v>
      </c>
      <c r="I84" s="22">
        <v>1</v>
      </c>
      <c r="J84" s="8">
        <f t="shared" si="2"/>
        <v>407730</v>
      </c>
      <c r="K84" s="8">
        <v>500</v>
      </c>
      <c r="L84" s="8">
        <f t="shared" si="5"/>
        <v>750</v>
      </c>
    </row>
    <row r="85" spans="1:12" ht="12.75">
      <c r="A85" s="28">
        <v>82</v>
      </c>
      <c r="B85" s="3" t="s">
        <v>49</v>
      </c>
      <c r="C85" s="3" t="s">
        <v>109</v>
      </c>
      <c r="D85" s="8">
        <v>1020.21</v>
      </c>
      <c r="E85" s="8">
        <f t="shared" si="4"/>
        <v>510105</v>
      </c>
      <c r="F85" s="22">
        <v>1909</v>
      </c>
      <c r="G85" s="25" t="s">
        <v>97</v>
      </c>
      <c r="H85" s="22">
        <v>25</v>
      </c>
      <c r="I85" s="22">
        <v>0</v>
      </c>
      <c r="J85" s="8">
        <f t="shared" si="2"/>
        <v>765157.5</v>
      </c>
      <c r="K85" s="8">
        <v>500</v>
      </c>
      <c r="L85" s="8">
        <f t="shared" si="5"/>
        <v>750</v>
      </c>
    </row>
    <row r="86" spans="1:12" ht="12.75">
      <c r="A86" s="28">
        <v>83</v>
      </c>
      <c r="B86" s="3" t="s">
        <v>50</v>
      </c>
      <c r="C86" s="3" t="s">
        <v>104</v>
      </c>
      <c r="D86" s="8">
        <v>50.6</v>
      </c>
      <c r="E86" s="8">
        <f t="shared" si="4"/>
        <v>25300</v>
      </c>
      <c r="F86" s="22">
        <v>1914</v>
      </c>
      <c r="G86" s="25" t="s">
        <v>97</v>
      </c>
      <c r="H86" s="22">
        <v>0</v>
      </c>
      <c r="I86" s="22">
        <v>1</v>
      </c>
      <c r="J86" s="8">
        <f aca="true" t="shared" si="6" ref="J86:J91">E86*(1+50%)</f>
        <v>37950</v>
      </c>
      <c r="K86" s="8">
        <v>500</v>
      </c>
      <c r="L86" s="8">
        <f t="shared" si="5"/>
        <v>750</v>
      </c>
    </row>
    <row r="87" spans="1:12" ht="12.75">
      <c r="A87" s="28">
        <v>84</v>
      </c>
      <c r="B87" s="3" t="s">
        <v>30</v>
      </c>
      <c r="C87" s="3" t="s">
        <v>109</v>
      </c>
      <c r="D87" s="8">
        <v>634.81</v>
      </c>
      <c r="E87" s="8">
        <f t="shared" si="4"/>
        <v>412626.49999999994</v>
      </c>
      <c r="F87" s="22">
        <v>1900</v>
      </c>
      <c r="G87" s="25" t="s">
        <v>97</v>
      </c>
      <c r="H87" s="22">
        <v>13</v>
      </c>
      <c r="I87" s="22">
        <v>0</v>
      </c>
      <c r="J87" s="8">
        <f t="shared" si="6"/>
        <v>618939.7499999999</v>
      </c>
      <c r="K87" s="8">
        <v>650</v>
      </c>
      <c r="L87" s="8">
        <f t="shared" si="5"/>
        <v>975</v>
      </c>
    </row>
    <row r="88" spans="1:12" ht="12.75">
      <c r="A88" s="28">
        <v>85</v>
      </c>
      <c r="B88" s="5" t="s">
        <v>51</v>
      </c>
      <c r="C88" s="5" t="s">
        <v>109</v>
      </c>
      <c r="D88" s="8">
        <v>411.39</v>
      </c>
      <c r="E88" s="8">
        <f t="shared" si="4"/>
        <v>226264.5</v>
      </c>
      <c r="F88" s="22">
        <v>1897</v>
      </c>
      <c r="G88" s="25" t="s">
        <v>97</v>
      </c>
      <c r="H88" s="22">
        <v>16</v>
      </c>
      <c r="I88" s="22">
        <v>0</v>
      </c>
      <c r="J88" s="8">
        <f t="shared" si="6"/>
        <v>339396.75</v>
      </c>
      <c r="K88" s="8">
        <v>550</v>
      </c>
      <c r="L88" s="8">
        <f t="shared" si="5"/>
        <v>825</v>
      </c>
    </row>
    <row r="89" spans="1:12" ht="12.75">
      <c r="A89" s="28">
        <v>86</v>
      </c>
      <c r="B89" s="4" t="s">
        <v>110</v>
      </c>
      <c r="C89" s="4" t="s">
        <v>109</v>
      </c>
      <c r="D89" s="8">
        <v>79.96</v>
      </c>
      <c r="E89" s="8">
        <f t="shared" si="4"/>
        <v>39980</v>
      </c>
      <c r="F89" s="22">
        <v>1880</v>
      </c>
      <c r="G89" s="25" t="s">
        <v>97</v>
      </c>
      <c r="H89" s="22">
        <v>4</v>
      </c>
      <c r="I89" s="22">
        <v>0</v>
      </c>
      <c r="J89" s="8">
        <f t="shared" si="6"/>
        <v>59970</v>
      </c>
      <c r="K89" s="8">
        <v>500</v>
      </c>
      <c r="L89" s="8">
        <f t="shared" si="5"/>
        <v>750</v>
      </c>
    </row>
    <row r="90" spans="1:12" ht="12.75">
      <c r="A90" s="28">
        <v>87</v>
      </c>
      <c r="B90" s="3" t="s">
        <v>52</v>
      </c>
      <c r="C90" s="3" t="s">
        <v>109</v>
      </c>
      <c r="D90" s="8">
        <v>650.1</v>
      </c>
      <c r="E90" s="8">
        <f t="shared" si="4"/>
        <v>325050</v>
      </c>
      <c r="F90" s="22">
        <v>1912</v>
      </c>
      <c r="G90" s="25" t="s">
        <v>97</v>
      </c>
      <c r="H90" s="22">
        <v>12</v>
      </c>
      <c r="I90" s="22">
        <v>0</v>
      </c>
      <c r="J90" s="8">
        <f t="shared" si="6"/>
        <v>487575</v>
      </c>
      <c r="K90" s="8">
        <v>500</v>
      </c>
      <c r="L90" s="8">
        <f t="shared" si="5"/>
        <v>750</v>
      </c>
    </row>
    <row r="91" spans="1:12" ht="12.75">
      <c r="A91" s="28">
        <v>88</v>
      </c>
      <c r="B91" s="3" t="s">
        <v>53</v>
      </c>
      <c r="C91" s="3" t="s">
        <v>109</v>
      </c>
      <c r="D91" s="8">
        <v>63.79</v>
      </c>
      <c r="E91" s="8">
        <f t="shared" si="4"/>
        <v>31895</v>
      </c>
      <c r="F91" s="22">
        <v>1926</v>
      </c>
      <c r="G91" s="25" t="s">
        <v>97</v>
      </c>
      <c r="H91" s="22">
        <v>5</v>
      </c>
      <c r="I91" s="22">
        <v>0</v>
      </c>
      <c r="J91" s="8">
        <f t="shared" si="6"/>
        <v>47842.5</v>
      </c>
      <c r="K91" s="8">
        <v>500</v>
      </c>
      <c r="L91" s="8">
        <f t="shared" si="5"/>
        <v>750</v>
      </c>
    </row>
    <row r="92" spans="1:12" ht="12.75">
      <c r="A92" s="28">
        <v>89</v>
      </c>
      <c r="B92" s="3" t="s">
        <v>54</v>
      </c>
      <c r="C92" s="3" t="s">
        <v>104</v>
      </c>
      <c r="D92" s="8">
        <v>600.17</v>
      </c>
      <c r="E92" s="8">
        <f t="shared" si="4"/>
        <v>330093.5</v>
      </c>
      <c r="F92" s="22">
        <v>1870</v>
      </c>
      <c r="G92" s="25" t="s">
        <v>97</v>
      </c>
      <c r="H92" s="22">
        <v>14</v>
      </c>
      <c r="I92" s="22">
        <v>0</v>
      </c>
      <c r="J92" s="8">
        <f>E92*(1+50%)</f>
        <v>495140.25</v>
      </c>
      <c r="K92" s="8">
        <v>550</v>
      </c>
      <c r="L92" s="8">
        <f>K92*(1+50%)</f>
        <v>825</v>
      </c>
    </row>
    <row r="93" spans="1:12" ht="12.75">
      <c r="A93" s="28">
        <v>90</v>
      </c>
      <c r="B93" s="3" t="s">
        <v>35</v>
      </c>
      <c r="C93" s="3" t="s">
        <v>111</v>
      </c>
      <c r="D93" s="8">
        <v>486.21</v>
      </c>
      <c r="E93" s="8">
        <f t="shared" si="4"/>
        <v>243105</v>
      </c>
      <c r="F93" s="22">
        <v>1969</v>
      </c>
      <c r="G93" s="25" t="s">
        <v>97</v>
      </c>
      <c r="H93" s="22">
        <v>11</v>
      </c>
      <c r="I93" s="22">
        <v>0</v>
      </c>
      <c r="J93" s="8">
        <f>E93*(1+50%)</f>
        <v>364657.5</v>
      </c>
      <c r="K93" s="8">
        <v>500</v>
      </c>
      <c r="L93" s="8">
        <f>K93*(1+50%)</f>
        <v>750</v>
      </c>
    </row>
    <row r="94" spans="1:12" ht="12.75">
      <c r="A94" s="28">
        <v>91</v>
      </c>
      <c r="B94" s="3" t="s">
        <v>55</v>
      </c>
      <c r="C94" s="3" t="s">
        <v>104</v>
      </c>
      <c r="D94" s="8">
        <v>776.13</v>
      </c>
      <c r="E94" s="8">
        <f t="shared" si="4"/>
        <v>155226</v>
      </c>
      <c r="F94" s="22">
        <v>1961</v>
      </c>
      <c r="G94" s="25" t="s">
        <v>97</v>
      </c>
      <c r="H94" s="22">
        <v>0</v>
      </c>
      <c r="I94" s="22">
        <v>2</v>
      </c>
      <c r="J94" s="8">
        <f>E94*(1+50%)</f>
        <v>232839</v>
      </c>
      <c r="K94" s="8">
        <v>200</v>
      </c>
      <c r="L94" s="8">
        <f>K94*(1+50%)</f>
        <v>300</v>
      </c>
    </row>
    <row r="95" spans="1:12" ht="12.75">
      <c r="A95" s="28">
        <v>92</v>
      </c>
      <c r="B95" s="3" t="s">
        <v>56</v>
      </c>
      <c r="C95" s="3" t="s">
        <v>111</v>
      </c>
      <c r="D95" s="8">
        <v>896.38</v>
      </c>
      <c r="E95" s="8">
        <f t="shared" si="4"/>
        <v>448190</v>
      </c>
      <c r="F95" s="22">
        <v>1960</v>
      </c>
      <c r="G95" s="25" t="s">
        <v>98</v>
      </c>
      <c r="H95" s="22">
        <v>0</v>
      </c>
      <c r="I95" s="22">
        <v>12</v>
      </c>
      <c r="J95" s="8">
        <f aca="true" t="shared" si="7" ref="J95:J111">E95*(1+50%)</f>
        <v>672285</v>
      </c>
      <c r="K95" s="8">
        <v>500</v>
      </c>
      <c r="L95" s="8">
        <f aca="true" t="shared" si="8" ref="L95:L110">K95*(1+50%)</f>
        <v>750</v>
      </c>
    </row>
    <row r="96" spans="1:12" ht="12.75">
      <c r="A96" s="28">
        <v>93</v>
      </c>
      <c r="B96" s="3" t="s">
        <v>57</v>
      </c>
      <c r="C96" s="3" t="s">
        <v>104</v>
      </c>
      <c r="D96" s="8">
        <v>247.81</v>
      </c>
      <c r="E96" s="8">
        <f t="shared" si="4"/>
        <v>495620</v>
      </c>
      <c r="F96" s="22">
        <v>1960</v>
      </c>
      <c r="G96" s="25" t="s">
        <v>98</v>
      </c>
      <c r="H96" s="22">
        <v>0</v>
      </c>
      <c r="I96" s="22">
        <v>3</v>
      </c>
      <c r="J96" s="8">
        <v>247810</v>
      </c>
      <c r="K96" s="8">
        <v>2000</v>
      </c>
      <c r="L96" s="8">
        <v>1000</v>
      </c>
    </row>
    <row r="97" spans="1:12" ht="12.75">
      <c r="A97" s="28">
        <v>94</v>
      </c>
      <c r="B97" s="3" t="s">
        <v>124</v>
      </c>
      <c r="C97" s="3" t="s">
        <v>104</v>
      </c>
      <c r="D97" s="8">
        <v>458.15</v>
      </c>
      <c r="E97" s="8">
        <f t="shared" si="4"/>
        <v>366520</v>
      </c>
      <c r="F97" s="22">
        <v>1972</v>
      </c>
      <c r="G97" s="25" t="s">
        <v>97</v>
      </c>
      <c r="H97" s="22">
        <v>6</v>
      </c>
      <c r="I97" s="22">
        <v>0</v>
      </c>
      <c r="J97" s="8">
        <v>458150</v>
      </c>
      <c r="K97" s="8">
        <v>800</v>
      </c>
      <c r="L97" s="8">
        <v>1000</v>
      </c>
    </row>
    <row r="98" spans="1:12" ht="12.75">
      <c r="A98" s="28">
        <v>95</v>
      </c>
      <c r="B98" s="4" t="s">
        <v>106</v>
      </c>
      <c r="C98" s="4" t="s">
        <v>104</v>
      </c>
      <c r="D98" s="9">
        <v>491.17</v>
      </c>
      <c r="E98" s="9">
        <v>147351</v>
      </c>
      <c r="F98" s="25">
        <v>0</v>
      </c>
      <c r="G98" s="25" t="s">
        <v>98</v>
      </c>
      <c r="H98" s="25">
        <v>0</v>
      </c>
      <c r="I98" s="25">
        <v>6</v>
      </c>
      <c r="J98" s="8">
        <f t="shared" si="7"/>
        <v>221026.5</v>
      </c>
      <c r="K98" s="9">
        <v>300</v>
      </c>
      <c r="L98" s="8">
        <f t="shared" si="8"/>
        <v>450</v>
      </c>
    </row>
    <row r="99" spans="1:12" ht="12.75">
      <c r="A99" s="28">
        <v>96</v>
      </c>
      <c r="B99" s="3" t="s">
        <v>59</v>
      </c>
      <c r="C99" s="3" t="s">
        <v>104</v>
      </c>
      <c r="D99" s="8">
        <v>468</v>
      </c>
      <c r="E99" s="8">
        <f>K99*D99</f>
        <v>234000</v>
      </c>
      <c r="F99" s="22">
        <v>0</v>
      </c>
      <c r="G99" s="25" t="s">
        <v>98</v>
      </c>
      <c r="H99" s="22">
        <v>0</v>
      </c>
      <c r="I99" s="22">
        <v>5</v>
      </c>
      <c r="J99" s="8">
        <f t="shared" si="7"/>
        <v>351000</v>
      </c>
      <c r="K99" s="8">
        <v>500</v>
      </c>
      <c r="L99" s="8">
        <f t="shared" si="8"/>
        <v>750</v>
      </c>
    </row>
    <row r="100" spans="1:12" ht="12.75">
      <c r="A100" s="28">
        <v>97</v>
      </c>
      <c r="B100" s="3" t="s">
        <v>58</v>
      </c>
      <c r="C100" s="3" t="s">
        <v>104</v>
      </c>
      <c r="D100" s="8">
        <v>75</v>
      </c>
      <c r="E100" s="8">
        <f>K100*D100</f>
        <v>112500</v>
      </c>
      <c r="F100" s="22">
        <v>0</v>
      </c>
      <c r="G100" s="25" t="s">
        <v>98</v>
      </c>
      <c r="H100" s="22">
        <v>0</v>
      </c>
      <c r="I100" s="22">
        <v>3</v>
      </c>
      <c r="J100" s="8">
        <v>82500</v>
      </c>
      <c r="K100" s="8">
        <v>1500</v>
      </c>
      <c r="L100" s="8">
        <v>1100</v>
      </c>
    </row>
    <row r="101" spans="1:12" ht="12.75">
      <c r="A101" s="28">
        <v>98</v>
      </c>
      <c r="B101" s="16" t="s">
        <v>85</v>
      </c>
      <c r="C101" s="16" t="s">
        <v>104</v>
      </c>
      <c r="D101" s="19">
        <v>164.8</v>
      </c>
      <c r="E101" s="17">
        <f>K101*D101</f>
        <v>98880</v>
      </c>
      <c r="F101" s="24">
        <v>0</v>
      </c>
      <c r="G101" s="23" t="s">
        <v>98</v>
      </c>
      <c r="H101" s="24">
        <v>2</v>
      </c>
      <c r="I101" s="24">
        <v>0</v>
      </c>
      <c r="J101" s="8">
        <f t="shared" si="7"/>
        <v>148320</v>
      </c>
      <c r="K101" s="17">
        <v>600</v>
      </c>
      <c r="L101" s="8">
        <f t="shared" si="8"/>
        <v>900</v>
      </c>
    </row>
    <row r="102" spans="1:12" ht="12.75">
      <c r="A102" s="28">
        <v>99</v>
      </c>
      <c r="B102" s="16" t="s">
        <v>86</v>
      </c>
      <c r="C102" s="16" t="s">
        <v>104</v>
      </c>
      <c r="D102" s="19">
        <v>514.3</v>
      </c>
      <c r="E102" s="17">
        <f>K102*D102</f>
        <v>308580</v>
      </c>
      <c r="F102" s="24">
        <v>0</v>
      </c>
      <c r="G102" s="23" t="s">
        <v>98</v>
      </c>
      <c r="H102" s="24">
        <v>8</v>
      </c>
      <c r="I102" s="24">
        <v>0</v>
      </c>
      <c r="J102" s="8">
        <f t="shared" si="7"/>
        <v>462870</v>
      </c>
      <c r="K102" s="17">
        <v>600</v>
      </c>
      <c r="L102" s="8">
        <f t="shared" si="8"/>
        <v>900</v>
      </c>
    </row>
    <row r="103" spans="1:12" ht="12.75">
      <c r="A103" s="28">
        <v>100</v>
      </c>
      <c r="B103" s="16" t="s">
        <v>87</v>
      </c>
      <c r="C103" s="16" t="s">
        <v>104</v>
      </c>
      <c r="D103" s="19">
        <v>241.8</v>
      </c>
      <c r="E103" s="17">
        <f aca="true" t="shared" si="9" ref="E103:E110">D103*K103</f>
        <v>145080</v>
      </c>
      <c r="F103" s="24">
        <v>0</v>
      </c>
      <c r="G103" s="23" t="s">
        <v>98</v>
      </c>
      <c r="H103" s="24">
        <v>4</v>
      </c>
      <c r="I103" s="24">
        <v>0</v>
      </c>
      <c r="J103" s="8">
        <f t="shared" si="7"/>
        <v>217620</v>
      </c>
      <c r="K103" s="17">
        <v>600</v>
      </c>
      <c r="L103" s="8">
        <f t="shared" si="8"/>
        <v>900</v>
      </c>
    </row>
    <row r="104" spans="1:12" ht="12.75">
      <c r="A104" s="28">
        <v>101</v>
      </c>
      <c r="B104" s="16" t="s">
        <v>88</v>
      </c>
      <c r="C104" s="16" t="s">
        <v>104</v>
      </c>
      <c r="D104" s="19">
        <v>866.5</v>
      </c>
      <c r="E104" s="17">
        <f t="shared" si="9"/>
        <v>519900</v>
      </c>
      <c r="F104" s="24">
        <v>0</v>
      </c>
      <c r="G104" s="23" t="s">
        <v>97</v>
      </c>
      <c r="H104" s="24">
        <v>13</v>
      </c>
      <c r="I104" s="24">
        <v>0</v>
      </c>
      <c r="J104" s="8">
        <f t="shared" si="7"/>
        <v>779850</v>
      </c>
      <c r="K104" s="17">
        <v>600</v>
      </c>
      <c r="L104" s="8">
        <f t="shared" si="8"/>
        <v>900</v>
      </c>
    </row>
    <row r="105" spans="1:12" ht="12.75">
      <c r="A105" s="29">
        <v>102</v>
      </c>
      <c r="B105" s="30" t="s">
        <v>103</v>
      </c>
      <c r="C105" s="30" t="s">
        <v>104</v>
      </c>
      <c r="D105" s="31">
        <v>484.1</v>
      </c>
      <c r="E105" s="32"/>
      <c r="F105" s="33"/>
      <c r="G105" s="33"/>
      <c r="H105" s="33"/>
      <c r="I105" s="33"/>
      <c r="J105" s="18">
        <v>406530</v>
      </c>
      <c r="K105" s="32"/>
      <c r="L105" s="18">
        <v>900</v>
      </c>
    </row>
    <row r="106" spans="1:12" ht="12.75">
      <c r="A106" s="28">
        <v>103</v>
      </c>
      <c r="B106" s="16" t="s">
        <v>101</v>
      </c>
      <c r="C106" s="16" t="s">
        <v>104</v>
      </c>
      <c r="D106" s="19">
        <v>25.77</v>
      </c>
      <c r="E106" s="17">
        <f t="shared" si="9"/>
        <v>25770</v>
      </c>
      <c r="F106" s="24">
        <v>0</v>
      </c>
      <c r="G106" s="23" t="s">
        <v>98</v>
      </c>
      <c r="H106" s="24">
        <v>1</v>
      </c>
      <c r="I106" s="24">
        <v>0</v>
      </c>
      <c r="J106" s="8">
        <f t="shared" si="7"/>
        <v>38655</v>
      </c>
      <c r="K106" s="17">
        <v>1000</v>
      </c>
      <c r="L106" s="8">
        <f t="shared" si="8"/>
        <v>1500</v>
      </c>
    </row>
    <row r="107" spans="1:12" ht="12.75">
      <c r="A107" s="28">
        <v>104</v>
      </c>
      <c r="B107" s="16" t="s">
        <v>102</v>
      </c>
      <c r="C107" s="16" t="s">
        <v>104</v>
      </c>
      <c r="D107" s="19">
        <v>34.89</v>
      </c>
      <c r="E107" s="17">
        <f t="shared" si="9"/>
        <v>34890</v>
      </c>
      <c r="F107" s="24">
        <v>0</v>
      </c>
      <c r="G107" s="23" t="s">
        <v>98</v>
      </c>
      <c r="H107" s="24">
        <v>1</v>
      </c>
      <c r="I107" s="24">
        <v>0</v>
      </c>
      <c r="J107" s="8">
        <f t="shared" si="7"/>
        <v>52335</v>
      </c>
      <c r="K107" s="17">
        <v>1000</v>
      </c>
      <c r="L107" s="8">
        <f t="shared" si="8"/>
        <v>1500</v>
      </c>
    </row>
    <row r="108" spans="1:12" ht="12.75">
      <c r="A108" s="28">
        <v>105</v>
      </c>
      <c r="B108" s="16" t="s">
        <v>89</v>
      </c>
      <c r="C108" s="16" t="s">
        <v>104</v>
      </c>
      <c r="D108" s="19">
        <v>47.3</v>
      </c>
      <c r="E108" s="17">
        <f t="shared" si="9"/>
        <v>28380</v>
      </c>
      <c r="F108" s="24">
        <v>1960</v>
      </c>
      <c r="G108" s="23" t="s">
        <v>98</v>
      </c>
      <c r="H108" s="24">
        <v>0</v>
      </c>
      <c r="I108" s="24">
        <v>1</v>
      </c>
      <c r="J108" s="8">
        <f t="shared" si="7"/>
        <v>42570</v>
      </c>
      <c r="K108" s="17">
        <v>600</v>
      </c>
      <c r="L108" s="8">
        <f t="shared" si="8"/>
        <v>900</v>
      </c>
    </row>
    <row r="109" spans="1:12" ht="12.75">
      <c r="A109" s="28">
        <v>106</v>
      </c>
      <c r="B109" s="16" t="s">
        <v>90</v>
      </c>
      <c r="C109" s="16" t="s">
        <v>111</v>
      </c>
      <c r="D109" s="19">
        <v>173.46</v>
      </c>
      <c r="E109" s="17">
        <f t="shared" si="9"/>
        <v>104076</v>
      </c>
      <c r="F109" s="24">
        <v>1960</v>
      </c>
      <c r="G109" s="23" t="s">
        <v>97</v>
      </c>
      <c r="H109" s="24">
        <v>0</v>
      </c>
      <c r="I109" s="24">
        <v>1</v>
      </c>
      <c r="J109" s="8">
        <f t="shared" si="7"/>
        <v>156114</v>
      </c>
      <c r="K109" s="17">
        <v>600</v>
      </c>
      <c r="L109" s="8">
        <f t="shared" si="8"/>
        <v>900</v>
      </c>
    </row>
    <row r="110" spans="1:12" ht="12.75">
      <c r="A110" s="28">
        <v>107</v>
      </c>
      <c r="B110" s="16" t="s">
        <v>105</v>
      </c>
      <c r="C110" s="16" t="s">
        <v>104</v>
      </c>
      <c r="D110" s="19">
        <v>991.4</v>
      </c>
      <c r="E110" s="17">
        <f t="shared" si="9"/>
        <v>594840</v>
      </c>
      <c r="F110" s="24">
        <v>1970</v>
      </c>
      <c r="G110" s="23" t="s">
        <v>97</v>
      </c>
      <c r="H110" s="24">
        <v>0</v>
      </c>
      <c r="I110" s="24">
        <v>5</v>
      </c>
      <c r="J110" s="8">
        <f t="shared" si="7"/>
        <v>892260</v>
      </c>
      <c r="K110" s="17">
        <v>600</v>
      </c>
      <c r="L110" s="8">
        <f t="shared" si="8"/>
        <v>900</v>
      </c>
    </row>
    <row r="111" spans="1:12" ht="12.75">
      <c r="A111" s="28">
        <v>108</v>
      </c>
      <c r="B111" s="16" t="s">
        <v>95</v>
      </c>
      <c r="C111" s="16" t="s">
        <v>109</v>
      </c>
      <c r="D111" s="20">
        <v>237.82</v>
      </c>
      <c r="E111" s="8">
        <v>319500</v>
      </c>
      <c r="F111" s="22">
        <v>2002</v>
      </c>
      <c r="G111" s="25" t="s">
        <v>97</v>
      </c>
      <c r="H111" s="22">
        <v>0</v>
      </c>
      <c r="I111" s="22">
        <v>0</v>
      </c>
      <c r="J111" s="8">
        <f t="shared" si="7"/>
        <v>479250</v>
      </c>
      <c r="K111" s="8">
        <v>500</v>
      </c>
      <c r="L111" s="8">
        <f>K111*(1+50%)</f>
        <v>750</v>
      </c>
    </row>
    <row r="112" spans="1:12" ht="25.5">
      <c r="A112" s="34">
        <v>109</v>
      </c>
      <c r="B112" s="37" t="s">
        <v>108</v>
      </c>
      <c r="C112" s="5" t="s">
        <v>104</v>
      </c>
      <c r="D112" s="38">
        <v>89.68</v>
      </c>
      <c r="E112" s="34"/>
      <c r="F112" s="34"/>
      <c r="G112" s="34"/>
      <c r="H112" s="34"/>
      <c r="I112" s="34"/>
      <c r="J112" s="8">
        <v>20517.5</v>
      </c>
      <c r="K112" s="35"/>
      <c r="L112" s="8">
        <v>250</v>
      </c>
    </row>
    <row r="113" spans="4:10" ht="12.75">
      <c r="D113" s="2">
        <f>SUM(D4:D112)</f>
        <v>58217.130000000005</v>
      </c>
      <c r="J113" s="2">
        <f>SUM(J4:J112)</f>
        <v>50813639.75</v>
      </c>
    </row>
    <row r="116" spans="2:4" ht="12.75">
      <c r="B116" t="s">
        <v>81</v>
      </c>
      <c r="D116" t="s">
        <v>81</v>
      </c>
    </row>
    <row r="117" spans="2:4" ht="12.75">
      <c r="B117" s="39"/>
      <c r="C117" s="39"/>
      <c r="D117" s="39"/>
    </row>
  </sheetData>
  <sheetProtection/>
  <mergeCells count="5">
    <mergeCell ref="I2:I3"/>
    <mergeCell ref="D2:D3"/>
    <mergeCell ref="F2:F3"/>
    <mergeCell ref="G2:G3"/>
    <mergeCell ref="H2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MPGN Sp. z o.o.</dc:creator>
  <cp:keywords/>
  <dc:description/>
  <cp:lastModifiedBy>Hanna Tarczyńska</cp:lastModifiedBy>
  <cp:lastPrinted>2012-10-29T09:43:28Z</cp:lastPrinted>
  <dcterms:created xsi:type="dcterms:W3CDTF">2008-05-13T08:31:11Z</dcterms:created>
  <dcterms:modified xsi:type="dcterms:W3CDTF">2012-10-30T14:51:58Z</dcterms:modified>
  <cp:category/>
  <cp:version/>
  <cp:contentType/>
  <cp:contentStatus/>
</cp:coreProperties>
</file>